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shboard" sheetId="2" state="visible" r:id="rId4"/>
    <sheet name="Application Log" sheetId="3" state="visible" r:id="rId5"/>
    <sheet name="Networking &amp; Referrals" sheetId="4" state="visible" r:id="rId6"/>
    <sheet name="Interview Prep Checklist" sheetId="5" state="visible" r:id="rId7"/>
    <sheet name="Story Bank" sheetId="6" state="visible" r:id="rId8"/>
    <sheet name="Follow-Up Tracker" sheetId="7" state="visible" r:id="rId9"/>
    <sheet name="Offer Negotiation" sheetId="8" state="visible" r:id="rId10"/>
    <sheet name="Blueprint Reference" sheetId="9" state="visible" r:id="rId11"/>
    <sheet name="More Resources" sheetId="10" state="visible" r:id="rId12"/>
  </sheets>
  <definedNames>
    <definedName function="false" hidden="false" localSheetId="2" name="_xlnm.Print_Titles" vbProcedure="false">'Application Log'!$1:$1</definedName>
    <definedName function="false" hidden="false" localSheetId="6" name="_xlnm.Print_Titles" vbProcedure="false">'Follow-Up Tracker'!$1:$1</definedName>
    <definedName function="false" hidden="false" localSheetId="4" name="_xlnm.Print_Titles" vbProcedure="false">'Interview Prep Checklist'!$1:$1</definedName>
    <definedName function="false" hidden="false" localSheetId="3" name="_xlnm.Print_Titles" vbProcedure="false">'Networking &amp; Referrals'!$1:$1</definedName>
    <definedName function="false" hidden="false" localSheetId="7" name="_xlnm.Print_Titles" vbProcedure="false">'Offer Negotiation'!$1:$1</definedName>
    <definedName function="false" hidden="false" localSheetId="5" name="_xlnm.Print_Titles" vbProcedure="false">'Story Bank'!$1:$1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<sst xmlns="http://schemas.openxmlformats.org/spreadsheetml/2006/main" count="304" uniqueCount="255">
  <si>
    <t xml:space="preserve">Job Interview Master Form</t>
  </si>
  <si>
    <t xml:space="preserve">Track your job search, score your interview prep, and keep the whole Job Interview Blueprint in one place.</t>
  </si>
  <si>
    <t xml:space="preserve">If you only read one thing</t>
  </si>
  <si>
    <t xml:space="preserve">•</t>
  </si>
  <si>
    <t xml:space="preserve">Apply to a job  -&gt;  add a row in Application Log</t>
  </si>
  <si>
    <t xml:space="preserve">Reaching out to someone for advice, a referral, or to flag an application you already submitted  -&gt;  add a row in Networking &amp; Referrals</t>
  </si>
  <si>
    <t xml:space="preserve">Interview coming up  -&gt;  fill a row in Interview Prep Checklist (and use Story Bank)</t>
  </si>
  <si>
    <t xml:space="preserve">Just finished an interview  -&gt;  log it in Follow-Up Tracker</t>
  </si>
  <si>
    <t xml:space="preserve">Got an offer  -&gt;  fill in Offer Negotiation</t>
  </si>
  <si>
    <t xml:space="preserve">Want to see how you're doing  -&gt;  open Dashboard (it fills itself in)</t>
  </si>
  <si>
    <t xml:space="preserve">Colour key</t>
  </si>
  <si>
    <t xml:space="preserve">Yellow</t>
  </si>
  <si>
    <t xml:space="preserve">Type here. Dates, names, numbers, or pick Y / N from the dropdown.</t>
  </si>
  <si>
    <t xml:space="preserve">White</t>
  </si>
  <si>
    <t xml:space="preserve">Calculated for you. Don't type over these.</t>
  </si>
  <si>
    <t xml:space="preserve">Grey italic</t>
  </si>
  <si>
    <t xml:space="preserve">An example row showing the format. Type straight over it - don't delete the row.</t>
  </si>
  <si>
    <t xml:space="preserve">What each tab is for</t>
  </si>
  <si>
    <t xml:space="preserve">#</t>
  </si>
  <si>
    <t xml:space="preserve">Tab</t>
  </si>
  <si>
    <t xml:space="preserve">What you do there</t>
  </si>
  <si>
    <t xml:space="preserve">1</t>
  </si>
  <si>
    <t xml:space="preserve">Application Log</t>
  </si>
  <si>
    <t xml:space="preserve">One row per job you apply to. Fill in the date, company and role, then update the Y/N columns as you hear back. This drives every funnel number.</t>
  </si>
  <si>
    <t xml:space="preserve">2</t>
  </si>
  <si>
    <t xml:space="preserve">Networking &amp; Referrals</t>
  </si>
  <si>
    <t xml:space="preserve">One row per person you reach out to: advice, referrals, and pre-interview visibility (making a real connection aware you applied - Part 46) all go here. Referrals are the single best way to skip the ranked list (Part 38) - this is where you track them.</t>
  </si>
  <si>
    <t xml:space="preserve">3</t>
  </si>
  <si>
    <t xml:space="preserve">Interview Prep Checklist</t>
  </si>
  <si>
    <t xml:space="preserve">One row per interview. Tick off the eight prep steps; your Prep Completeness % is worked out for you.</t>
  </si>
  <si>
    <t xml:space="preserve">4</t>
  </si>
  <si>
    <t xml:space="preserve">Story Bank</t>
  </si>
  <si>
    <t xml:space="preserve">Ten story categories to fill in once, then reuse in every interview. Mark each one Ready when it's usable.</t>
  </si>
  <si>
    <t xml:space="preserve">5</t>
  </si>
  <si>
    <t xml:space="preserve">Follow-Up Tracker</t>
  </si>
  <si>
    <t xml:space="preserve">Log your interview date and when you sent your thank-you. It checks the 24-hour rule for you.</t>
  </si>
  <si>
    <t xml:space="preserve">6</t>
  </si>
  <si>
    <t xml:space="preserve">Offer Negotiation</t>
  </si>
  <si>
    <t xml:space="preserve">Record the offer, what you asked for, and what you agreed. Your increase % is worked out for you.</t>
  </si>
  <si>
    <t xml:space="preserve">7</t>
  </si>
  <si>
    <t xml:space="preserve">Dashboard</t>
  </si>
  <si>
    <t xml:space="preserve">Read-only summary of everything above. Nothing to fill in here.</t>
  </si>
  <si>
    <t xml:space="preserve">8</t>
  </si>
  <si>
    <t xml:space="preserve">Blueprint Reference</t>
  </si>
  <si>
    <t xml:space="preserve">The interview frameworks and email rules, condensed. Read before an interview.</t>
  </si>
  <si>
    <t xml:space="preserve">9</t>
  </si>
  <si>
    <t xml:space="preserve">More Resources</t>
  </si>
  <si>
    <t xml:space="preserve">The other Wake Up X books and tools.</t>
  </si>
  <si>
    <t xml:space="preserve">Tip: you don't need to fill in every tab. Use the ones that match where you are right now - most people start with Application Log and Story Bank.</t>
  </si>
  <si>
    <t xml:space="preserve">KPI Dashboard</t>
  </si>
  <si>
    <t xml:space="preserve">Last opened:</t>
  </si>
  <si>
    <t xml:space="preserve">Funnel KPIs</t>
  </si>
  <si>
    <t xml:space="preserve">Performance KPIs</t>
  </si>
  <si>
    <t xml:space="preserve">Applications Sent</t>
  </si>
  <si>
    <t xml:space="preserve">Interviews Prepped For</t>
  </si>
  <si>
    <t xml:space="preserve">Responses Received</t>
  </si>
  <si>
    <t xml:space="preserve">Avg Prep Completeness</t>
  </si>
  <si>
    <t xml:space="preserve">Interviews Scheduled</t>
  </si>
  <si>
    <t xml:space="preserve">Avg Confidence Rating (1-5)</t>
  </si>
  <si>
    <t xml:space="preserve">Offers Received</t>
  </si>
  <si>
    <t xml:space="preserve">Story Bank Readiness</t>
  </si>
  <si>
    <t xml:space="preserve">Rejections</t>
  </si>
  <si>
    <t xml:space="preserve">Thank-Yous Sent Within 24h</t>
  </si>
  <si>
    <t xml:space="preserve">Response Rate</t>
  </si>
  <si>
    <t xml:space="preserve">Resumes Tailored to Posting</t>
  </si>
  <si>
    <t xml:space="preserve">Interview Conversion (of responses)</t>
  </si>
  <si>
    <t xml:space="preserve">People Contacted</t>
  </si>
  <si>
    <t xml:space="preserve">Offer Rate (of interviews)</t>
  </si>
  <si>
    <t xml:space="preserve">Referral Rate</t>
  </si>
  <si>
    <t xml:space="preserve">Overall Offer Rate (of applications)</t>
  </si>
  <si>
    <t xml:space="preserve">Offers Negotiated</t>
  </si>
  <si>
    <t xml:space="preserve">Pre-Interview Visibility Sent</t>
  </si>
  <si>
    <t xml:space="preserve">Avg Negotiated Increase</t>
  </si>
  <si>
    <t xml:space="preserve">Date Applied</t>
  </si>
  <si>
    <t xml:space="preserve">Company</t>
  </si>
  <si>
    <t xml:space="preserve">Role</t>
  </si>
  <si>
    <t xml:space="preserve">Source</t>
  </si>
  <si>
    <t xml:space="preserve">Resume
Tailored (Y/N)</t>
  </si>
  <si>
    <t xml:space="preserve">Response
Received (Y/N)</t>
  </si>
  <si>
    <t xml:space="preserve">Response Date</t>
  </si>
  <si>
    <t xml:space="preserve">Interview
Scheduled (Y/N)</t>
  </si>
  <si>
    <t xml:space="preserve">Interview Date</t>
  </si>
  <si>
    <t xml:space="preserve">Offer
Received (Y/N)</t>
  </si>
  <si>
    <t xml:space="preserve">Rejected (Y/N)</t>
  </si>
  <si>
    <t xml:space="preserve">Notes</t>
  </si>
  <si>
    <t xml:space="preserve">01/05/2026</t>
  </si>
  <si>
    <t xml:space="preserve">Acme Corp</t>
  </si>
  <si>
    <t xml:space="preserve">Security Analyst</t>
  </si>
  <si>
    <t xml:space="preserve">LinkedIn</t>
  </si>
  <si>
    <t xml:space="preserve">Y</t>
  </si>
  <si>
    <t xml:space="preserve">01/09/2026</t>
  </si>
  <si>
    <t xml:space="preserve">01/14/2026</t>
  </si>
  <si>
    <t xml:space="preserve">N</t>
  </si>
  <si>
    <t xml:space="preserve">EXAMPLE - type straight over this row</t>
  </si>
  <si>
    <t xml:space="preserve">Date</t>
  </si>
  <si>
    <t xml:space="preserve">Contact Name</t>
  </si>
  <si>
    <t xml:space="preserve">Their Role</t>
  </si>
  <si>
    <t xml:space="preserve">Contact Type</t>
  </si>
  <si>
    <t xml:space="preserve">How Connected</t>
  </si>
  <si>
    <t xml:space="preserve">Ask Made</t>
  </si>
  <si>
    <t xml:space="preserve">They Responded
(Y/N)</t>
  </si>
  <si>
    <t xml:space="preserve">Referral Given
(Y/N)</t>
  </si>
  <si>
    <t xml:space="preserve">Led to Application
(Y/N)</t>
  </si>
  <si>
    <t xml:space="preserve">App Viewed /
Acknowledged (Y/N)</t>
  </si>
  <si>
    <t xml:space="preserve">01/03/2026</t>
  </si>
  <si>
    <t xml:space="preserve">Jordan Lee</t>
  </si>
  <si>
    <t xml:space="preserve">Security Manager</t>
  </si>
  <si>
    <t xml:space="preserve">Recruiter</t>
  </si>
  <si>
    <t xml:space="preserve">Informational chat</t>
  </si>
  <si>
    <t xml:space="preserve">N/A</t>
  </si>
  <si>
    <t xml:space="preserve">Interview Type</t>
  </si>
  <si>
    <t xml:space="preserve">Company
Researched</t>
  </si>
  <si>
    <t xml:space="preserve">Role
Researched</t>
  </si>
  <si>
    <t xml:space="preserve">Team
Researched</t>
  </si>
  <si>
    <t xml:space="preserve">Interviewer
Researched</t>
  </si>
  <si>
    <t xml:space="preserve">Problem
Researched</t>
  </si>
  <si>
    <t xml:space="preserve">Story Bank
Ready</t>
  </si>
  <si>
    <t xml:space="preserve">Questions
Prepared</t>
  </si>
  <si>
    <t xml:space="preserve">Cheat Sheet
Completed</t>
  </si>
  <si>
    <t xml:space="preserve">Prep
Completeness</t>
  </si>
  <si>
    <t xml:space="preserve">Confidence
(1-5)</t>
  </si>
  <si>
    <t xml:space="preserve">Technical/Panel</t>
  </si>
  <si>
    <t xml:space="preserve">Category</t>
  </si>
  <si>
    <t xml:space="preserve">Situation</t>
  </si>
  <si>
    <t xml:space="preserve">Task</t>
  </si>
  <si>
    <t xml:space="preserve">Action</t>
  </si>
  <si>
    <t xml:space="preserve">Result</t>
  </si>
  <si>
    <t xml:space="preserve">Lesson</t>
  </si>
  <si>
    <t xml:space="preserve">Hard Follow-Up Q1</t>
  </si>
  <si>
    <t xml:space="preserve">Hard Follow-Up Q2</t>
  </si>
  <si>
    <t xml:space="preserve">Ready? (Y/N)</t>
  </si>
  <si>
    <t xml:space="preserve">Technical problem</t>
  </si>
  <si>
    <t xml:space="preserve">Failure</t>
  </si>
  <si>
    <t xml:space="preserve">Difficult person</t>
  </si>
  <si>
    <t xml:space="preserve">Team conflict</t>
  </si>
  <si>
    <t xml:space="preserve">Leadership without authority</t>
  </si>
  <si>
    <t xml:space="preserve">Customer / user problem</t>
  </si>
  <si>
    <t xml:space="preserve">Project you're proud of</t>
  </si>
  <si>
    <t xml:space="preserve">Major change</t>
  </si>
  <si>
    <t xml:space="preserve">Learning something difficult</t>
  </si>
  <si>
    <t xml:space="preserve">Incident / security example (if relevant)</t>
  </si>
  <si>
    <t xml:space="preserve">Thank-You
Sent Date</t>
  </si>
  <si>
    <t xml:space="preserve">Sent Within
24h? (auto)</t>
  </si>
  <si>
    <t xml:space="preserve">Stated Timeline
(from employer)</t>
  </si>
  <si>
    <t xml:space="preserve">Follow-Up 1
Date</t>
  </si>
  <si>
    <t xml:space="preserve">Final Follow-Up
Date</t>
  </si>
  <si>
    <t xml:space="preserve">Status</t>
  </si>
  <si>
    <t xml:space="preserve">By 01/21/2026</t>
  </si>
  <si>
    <t xml:space="preserve">01/22/2026</t>
  </si>
  <si>
    <t xml:space="preserve">Pending</t>
  </si>
  <si>
    <t xml:space="preserve">Initial Offer ($)</t>
  </si>
  <si>
    <t xml:space="preserve">Target Ask ($)</t>
  </si>
  <si>
    <t xml:space="preserve">Levers Discussed</t>
  </si>
  <si>
    <t xml:space="preserve">Final Offer ($)</t>
  </si>
  <si>
    <t xml:space="preserve">Increase %
(auto)</t>
  </si>
  <si>
    <t xml:space="preserve">Terms in
Writing? (Y/N)</t>
  </si>
  <si>
    <t xml:space="preserve">Start Date</t>
  </si>
  <si>
    <t xml:space="preserve">Base salary, start date</t>
  </si>
  <si>
    <t xml:space="preserve">02/01/2026</t>
  </si>
  <si>
    <t xml:space="preserve">Job Interview Blueprint — Quick Reference</t>
  </si>
  <si>
    <t xml:space="preserve">The 3 Questions</t>
  </si>
  <si>
    <t xml:space="preserve">Can you do the work? / Will you be a problem? / Will you still be here in 18 months?</t>
  </si>
  <si>
    <t xml:space="preserve">STAR</t>
  </si>
  <si>
    <t xml:space="preserve">Situation (brief) -&gt; Task (your responsibility) -&gt; Action (longest part, use "I") -&gt; Result (honest outcome).</t>
  </si>
  <si>
    <t xml:space="preserve">STAR-R</t>
  </si>
  <si>
    <t xml:space="preserve">Add Reflection after Result for failure/leadership/conflict/growth questions: what you learned and changed.</t>
  </si>
  <si>
    <t xml:space="preserve">I vs. We</t>
  </si>
  <si>
    <t xml:space="preserve">"We" for team context, "I" for your own decisions and contributions.</t>
  </si>
  <si>
    <t xml:space="preserve">VALUE</t>
  </si>
  <si>
    <t xml:space="preserve">Validate need -&gt; Ask questions -&gt; Listen -&gt; Underscore fit with evidence -&gt; Engage on next step.</t>
  </si>
  <si>
    <t xml:space="preserve">Tell Me About Yourself</t>
  </si>
  <si>
    <t xml:space="preserve">Present (where you are) -&gt; Past (what prepared you) -&gt; Future (why this role).</t>
  </si>
  <si>
    <t xml:space="preserve">Why This Role</t>
  </si>
  <si>
    <t xml:space="preserve">Genuine reason -&gt; relevant evidence -&gt; fit with team/problem -&gt; contribution.</t>
  </si>
  <si>
    <t xml:space="preserve">Why Should We Hire You</t>
  </si>
  <si>
    <t xml:space="preserve">Their Need -&gt; Your Evidence -&gt; Expected Impact.</t>
  </si>
  <si>
    <t xml:space="preserve">When You Don't Know</t>
  </si>
  <si>
    <t xml:space="preserve">"I haven't worked with that directly. Here's what's adjacent, and here's how I'd find the answer." Never bluff.</t>
  </si>
  <si>
    <t xml:space="preserve">Failure Questions</t>
  </si>
  <si>
    <t xml:space="preserve">Real bounded failure -&gt; own responsibility -&gt; what you did -&gt; what changed afterward. No blame-shifting.</t>
  </si>
  <si>
    <t xml:space="preserve">Technical Reasoning</t>
  </si>
  <si>
    <t xml:space="preserve">Understand -&gt; Break Down -&gt; Solve -&gt; Verify -&gt; Communicate.</t>
  </si>
  <si>
    <t xml:space="preserve">Incident/Security Scenarios</t>
  </si>
  <si>
    <t xml:space="preserve">Scope -&gt; Prioritize -&gt; Investigate -&gt; Contain -&gt; Resolve -&gt; Document -&gt; Prevent.</t>
  </si>
  <si>
    <t xml:space="preserve">Resume Alignment</t>
  </si>
  <si>
    <t xml:space="preserve">For every bullet: Claim -&gt; Evidence -&gt; Action -&gt; Result -&gt; Likely Follow-Up. Never inflate.</t>
  </si>
  <si>
    <t xml:space="preserve">Build 6-10 real stories across the categories in the Story Bank tab. Prep two hard follow-ups per story.</t>
  </si>
  <si>
    <t xml:space="preserve">Research Before</t>
  </si>
  <si>
    <t xml:space="preserve">Research the company, role, team, interviewer, and the problem they're solving.</t>
  </si>
  <si>
    <t xml:space="preserve">Questions to Ask</t>
  </si>
  <si>
    <t xml:space="preserve">First 90 days? Team's biggest frustration? How priorities get set? What separates strong performers? New role or backfill? How does the team handle things going wrong? What would you change?</t>
  </si>
  <si>
    <t xml:space="preserve">Interview-Day Behavior</t>
  </si>
  <si>
    <t xml:space="preserve">Answer what's asked, don't ramble, never criticize past employers, no memorized scripts, clarify next steps before you leave.</t>
  </si>
  <si>
    <t xml:space="preserve">After the Interview</t>
  </si>
  <si>
    <t xml:space="preserve">Immediately document: names, topics, problems raised, your examples, questions asked, anything promised, stated timeline.</t>
  </si>
  <si>
    <t xml:space="preserve">Thank-You Email</t>
  </si>
  <si>
    <t xml:space="preserve">Same day / within 24 hours. Reference a specific topic discussed and connect your experience to a problem they raised.</t>
  </si>
  <si>
    <t xml:space="preserve">Follow-Up Timing</t>
  </si>
  <si>
    <t xml:space="preserve">Wait for the stated timeline before following up; use a reasonable interval if none was given. Don't assume silence = rejection.</t>
  </si>
  <si>
    <t xml:space="preserve">Negotiation</t>
  </si>
  <si>
    <t xml:space="preserve">Enthusiasm -&gt; Evidence -&gt; Ask. Levers: base, bonus, title, training budget, start date, schedule, equipment, review timing. Get terms in writing.</t>
  </si>
  <si>
    <t xml:space="preserve">Offer Confirmation Email</t>
  </si>
  <si>
    <t xml:space="preserve">Restate title, salary, start date, schedule, and other agreed terms in writing; ask if anything is missing.</t>
  </si>
  <si>
    <t xml:space="preserve">Rejection Response</t>
  </si>
  <si>
    <t xml:space="preserve">Thank them, stay positive, ask to stay connected for future roles. Never burn the bridge.</t>
  </si>
  <si>
    <t xml:space="preserve">What Not To Do</t>
  </si>
  <si>
    <t xml:space="preserve">No generic mass emails, no "did I get the job" messages, no repeated calls, no salary talk in the thank-you note, no walls of text.</t>
  </si>
  <si>
    <t xml:space="preserve">Follow-Up Formula</t>
  </si>
  <si>
    <t xml:space="preserve">Day 0 document + ask timeline -&gt; Day 1 thank-you -&gt; stated timeline +2 business days -&gt; +7 status check -&gt; +7 final follow-up, then stop. Three follow-ups is the ceiling.</t>
  </si>
  <si>
    <t xml:space="preserve">ATS / AI Screening</t>
  </si>
  <si>
    <t xml:space="preserve">Single-column layout, standard headings (Experience/Education/Skills), no text in images/headers/footers, .docx unless told otherwise. Mirror the posting's exact job title and phrasing. Put keywords in a visible skills section AND inside real achievement bullets.</t>
  </si>
  <si>
    <t xml:space="preserve">Bypass Tricks</t>
  </si>
  <si>
    <t xml:space="preserve">White-font and hidden-keyword tricks: parsers strip formatting so the text reappears in plain view, some systems flag it as suspicious, and recruiters treat it as deception. Use referrals and real keywords instead - the goal is to stop the software understating you, not to overstate you.</t>
  </si>
  <si>
    <t xml:space="preserve">Cover Letter</t>
  </si>
  <si>
    <t xml:space="preserve">Four paragraphs, one page: Validate (specific opener) -&gt; Underscore (their need, your evidence) -&gt; Underscore (second proof point) -&gt; Engage (invite next step). Never open with "I am excited to apply."</t>
  </si>
  <si>
    <t xml:space="preserve">Researching Your Market Rate</t>
  </si>
  <si>
    <t xml:space="preserve">No single salary tool is reliable alone - triangulate a self-reported database, a profile-matching tool, government wage data, and (if in tech) a verified-offer tool. Bring a range, not one number, into the negotiation.</t>
  </si>
  <si>
    <t xml:space="preserve">Discover the Opportunity</t>
  </si>
  <si>
    <t xml:space="preserve">Job boards, company career pages, recruiters, referrals, professional groups, or direct outreach. The fastest response usually comes through a person, not a portal. Part 41.</t>
  </si>
  <si>
    <t xml:space="preserve">Research Before You Apply</t>
  </si>
  <si>
    <t xml:space="preserve">Company, role, team, hiring manager/recruiter if known, and the business problem the role likely solves - feeds your fit check and connection list. Part 42.</t>
  </si>
  <si>
    <t xml:space="preserve">Identify Your Resources &amp; Connections</t>
  </si>
  <si>
    <t xml:space="preserve">Hiring manager, recruiter, employee, former coworker, professional contact, referral source, LinkedIn/email contact. Legitimate relationships only. Part 43.</t>
  </si>
  <si>
    <t xml:space="preserve">Pre-Application Strategy</t>
  </si>
  <si>
    <t xml:space="preserve">Before applying: is it a fit, what gaps exist, what keywords matter, who could refer you, what's left to research. Part 44.</t>
  </si>
  <si>
    <t xml:space="preserve">Applying</t>
  </si>
  <si>
    <t xml:space="preserve">Tailor the resume, write a cover letter if it helps, log the application the same day. Part 45.</t>
  </si>
  <si>
    <t xml:space="preserve">Pre-Interview Visibility</t>
  </si>
  <si>
    <t xml:space="preserve">If you have a legitimate connection, let them know you applied - professional, concise, one message. Not a bypass of the process, and not scored as interview performance. Tracked in Networking &amp; Referrals. Part 46.</t>
  </si>
  <si>
    <t xml:space="preserve">The Waiting Period</t>
  </si>
  <si>
    <t xml:space="preserve">Track status, respect stated timelines, keep applying and networking. Silence isn't automatic rejection, and it isn't a reason to spam either. Part 47.</t>
  </si>
  <si>
    <t xml:space="preserve">After the Outcome</t>
  </si>
  <si>
    <t xml:space="preserve">Accepted: confirm terms in writing, thank your connections, close out other applications. Rejected: respond well, ask to stay connected, keep searching. Part 48.</t>
  </si>
  <si>
    <t xml:space="preserve">Full source</t>
  </si>
  <si>
    <t xml:space="preserve">See the original Job Interview Blueprint PDF for full templates, all email scripts, and the printable one-page cheat sheet (Part 19).</t>
  </si>
  <si>
    <t xml:space="preserve">More From Wake Up X</t>
  </si>
  <si>
    <t xml:space="preserve">This tracker is one piece of the Wake Up X resource set — practical tools for career growth, cybersecurity, and personal reinvention.</t>
  </si>
  <si>
    <t xml:space="preserve">Quick Start Guide (PDF)</t>
  </si>
  <si>
    <t xml:space="preserve">What to open, when, and why — start here if this is your first time through the bundle.</t>
  </si>
  <si>
    <t xml:space="preserve">Job Interview Blueprint (Word doc)</t>
  </si>
  <si>
    <t xml:space="preserve">The full framework this tracker is built on — the full journey from discovering an opportunity through offer or rejection, including pre-interview visibility, STAR, VALUE, cover letters, salary research, ATS/AI screening, negotiation, and every email template, in one document.</t>
  </si>
  <si>
    <t xml:space="preserve">Interview Cheat Sheet (printable)</t>
  </si>
  <si>
    <t xml:space="preserve">The one-page version of Part 19 — fill it in and carry it into the room.</t>
  </si>
  <si>
    <t xml:space="preserve">Story Bank Worksheet (printable)</t>
  </si>
  <si>
    <t xml:space="preserve">The fill-in version of the 10 story categories from Part 16, for offline prep.</t>
  </si>
  <si>
    <t xml:space="preserve">Six framework diagrams (PNG)</t>
  </si>
  <si>
    <t xml:space="preserve">The Job Search Journey, The Master Interview Stack, STAR, VALUE, The Follow-Up Formula, and How ATS Screening Works.</t>
  </si>
  <si>
    <t xml:space="preserve">I Just Have To Wake Up</t>
  </si>
  <si>
    <t xml:space="preserve">The founder's memoir on turning adversity into direction.</t>
  </si>
  <si>
    <t xml:space="preserve">Comfort Is Expensive</t>
  </si>
  <si>
    <t xml:space="preserve">On breaking out of the comfort zone and building a resilient mindset.</t>
  </si>
  <si>
    <t xml:space="preserve">The Wake Up X Library</t>
  </si>
  <si>
    <t xml:space="preserve">DECODE plus nine companion books covering breaking into tech, building your brand, leading without a title, and more.</t>
  </si>
  <si>
    <t xml:space="preserve">Find it all at</t>
  </si>
  <si>
    <t xml:space="preserve">wakeupxpodcast.com — the full library, the podcast, and more free resources.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</si>
</sst>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m/dd/yyyy"/>
    <numFmt numFmtId="166" formatCode="0"/>
    <numFmt numFmtId="167" formatCode="0.0%"/>
    <numFmt numFmtId="168" formatCode="0.0"/>
    <numFmt numFmtId="169" formatCode="0%"/>
    <numFmt numFmtId="170" formatCode="\$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11"/>
      <color rgb="FF7F7F7F"/>
      <name val="Cambria"/>
      <family val="0"/>
      <charset val="1"/>
    </font>
    <font>
      <b val="true"/>
      <i val="true"/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EDEDED"/>
        <bgColor rgb="FFF9F9F9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9C4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F9F9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878787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Application Funnel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Dashboard!$A$5:$A$8</c:f>
              <c:strCache>
                <c:ptCount val="4"/>
                <c:pt idx="0">
                  <c:v>Applications Sent</c:v>
                </c:pt>
                <c:pt idx="1">
                  <c:v>Responses Received</c:v>
                </c:pt>
                <c:pt idx="2">
                  <c:v>Interviews Scheduled</c:v>
                </c:pt>
                <c:pt idx="3">
                  <c:v>Offers Received</c:v>
                </c:pt>
              </c:strCache>
            </c:strRef>
          </c:cat>
          <c:val>
            <c:numRef>
              <c:f>Dashboard!$B$5:$B$8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150"/>
        <c:overlap val="0"/>
        <c:axId val="85518036"/>
        <c:axId val="7893507"/>
      </c:barChart>
      <c:catAx>
        <c:axId val="855180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93507"/>
        <c:crosses val="autoZero"/>
        <c:auto val="1"/>
        <c:lblAlgn val="ctr"/>
        <c:lblOffset val="100"/>
        <c:noMultiLvlLbl val="0"/>
      </c:catAx>
      <c:valAx>
        <c:axId val="78935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5180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0</xdr:rowOff>
    </xdr:from>
    <xdr:to>
      <xdr:col>2</xdr:col>
      <xdr:colOff>1513440</xdr:colOff>
      <xdr:row>30</xdr:row>
      <xdr:rowOff>20520</xdr:rowOff>
    </xdr:to>
    <xdr:graphicFrame>
      <xdr:nvGraphicFramePr>
        <xdr:cNvPr id="0" name="Chart 1"/>
        <xdr:cNvGraphicFramePr/>
      </xdr:nvGraphicFramePr>
      <xdr:xfrm>
        <a:off x="0" y="2943360"/>
        <a:ext cx="5037840" cy="2877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0"/>
    <col collapsed="false" customWidth="true" hidden="false" outlineLevel="0" max="3" min="3" style="1" width="82"/>
  </cols>
  <sheetData>
    <row r="1" customFormat="false" ht="19.5" hidden="false" customHeight="true" outlineLevel="0" collapsed="false">
      <c r="A1" s="2" t="s">
        <v>0</v>
      </c>
      <c r="B1" s="2"/>
      <c r="C1" s="2"/>
    </row>
    <row r="2" customFormat="false" ht="15" hidden="false" customHeight="true" outlineLevel="0" collapsed="false">
      <c r="A2" s="3" t="s">
        <v>1</v>
      </c>
      <c r="B2" s="3"/>
      <c r="C2" s="3"/>
    </row>
    <row r="4" customFormat="false" ht="15" hidden="false" customHeight="true" outlineLevel="0" collapsed="false">
      <c r="A4" s="4" t="s">
        <v>2</v>
      </c>
      <c r="B4" s="4"/>
      <c r="C4" s="4"/>
    </row>
    <row r="5" customFormat="false" ht="18" hidden="false" customHeight="true" outlineLevel="0" collapsed="false">
      <c r="A5" s="5" t="s">
        <v>3</v>
      </c>
      <c r="B5" s="6" t="s">
        <v>4</v>
      </c>
      <c r="C5" s="6"/>
    </row>
    <row r="6" customFormat="false" ht="18" hidden="false" customHeight="true" outlineLevel="0" collapsed="false">
      <c r="A6" s="5" t="s">
        <v>3</v>
      </c>
      <c r="B6" s="6" t="s">
        <v>5</v>
      </c>
      <c r="C6" s="6"/>
    </row>
    <row r="7" customFormat="false" ht="18" hidden="false" customHeight="true" outlineLevel="0" collapsed="false">
      <c r="A7" s="5" t="s">
        <v>3</v>
      </c>
      <c r="B7" s="6" t="s">
        <v>6</v>
      </c>
      <c r="C7" s="6"/>
    </row>
    <row r="8" customFormat="false" ht="18" hidden="false" customHeight="true" outlineLevel="0" collapsed="false">
      <c r="A8" s="5" t="s">
        <v>3</v>
      </c>
      <c r="B8" s="6" t="s">
        <v>7</v>
      </c>
      <c r="C8" s="6"/>
    </row>
    <row r="9" customFormat="false" ht="18" hidden="false" customHeight="true" outlineLevel="0" collapsed="false">
      <c r="A9" s="5" t="s">
        <v>3</v>
      </c>
      <c r="B9" s="6" t="s">
        <v>8</v>
      </c>
      <c r="C9" s="6"/>
    </row>
    <row r="10" customFormat="false" ht="18" hidden="false" customHeight="true" outlineLevel="0" collapsed="false">
      <c r="A10" s="5" t="s">
        <v>3</v>
      </c>
      <c r="B10" s="6" t="s">
        <v>9</v>
      </c>
      <c r="C10" s="6"/>
    </row>
    <row r="12" customFormat="false" ht="15" hidden="false" customHeight="true" outlineLevel="0" collapsed="false">
      <c r="A12" s="4" t="s">
        <v>10</v>
      </c>
      <c r="B12" s="4"/>
      <c r="C12" s="4"/>
    </row>
    <row r="13" customFormat="false" ht="19.5" hidden="false" customHeight="true" outlineLevel="0" collapsed="false">
      <c r="B13" s="7" t="s">
        <v>11</v>
      </c>
      <c r="C13" s="8" t="s">
        <v>12</v>
      </c>
    </row>
    <row r="14" customFormat="false" ht="19.5" hidden="false" customHeight="true" outlineLevel="0" collapsed="false">
      <c r="B14" s="9" t="s">
        <v>13</v>
      </c>
      <c r="C14" s="8" t="s">
        <v>14</v>
      </c>
    </row>
    <row r="15" customFormat="false" ht="19.5" hidden="false" customHeight="true" outlineLevel="0" collapsed="false">
      <c r="B15" s="10" t="s">
        <v>15</v>
      </c>
      <c r="C15" s="8" t="s">
        <v>16</v>
      </c>
    </row>
    <row r="17" customFormat="false" ht="15" hidden="false" customHeight="true" outlineLevel="0" collapsed="false">
      <c r="A17" s="4" t="s">
        <v>17</v>
      </c>
      <c r="B17" s="4"/>
      <c r="C17" s="4"/>
    </row>
    <row r="18" customFormat="false" ht="18" hidden="false" customHeight="true" outlineLevel="0" collapsed="false">
      <c r="A18" s="11" t="s">
        <v>18</v>
      </c>
      <c r="B18" s="11" t="s">
        <v>19</v>
      </c>
      <c r="C18" s="11" t="s">
        <v>20</v>
      </c>
    </row>
    <row r="19" customFormat="false" ht="30" hidden="false" customHeight="true" outlineLevel="0" collapsed="false">
      <c r="A19" s="12" t="s">
        <v>21</v>
      </c>
      <c r="B19" s="13" t="s">
        <v>22</v>
      </c>
      <c r="C19" s="14" t="s">
        <v>23</v>
      </c>
    </row>
    <row r="20" customFormat="false" ht="30" hidden="false" customHeight="true" outlineLevel="0" collapsed="false">
      <c r="A20" s="12" t="s">
        <v>24</v>
      </c>
      <c r="B20" s="13" t="s">
        <v>25</v>
      </c>
      <c r="C20" s="14" t="s">
        <v>26</v>
      </c>
    </row>
    <row r="21" customFormat="false" ht="30" hidden="false" customHeight="true" outlineLevel="0" collapsed="false">
      <c r="A21" s="12" t="s">
        <v>27</v>
      </c>
      <c r="B21" s="13" t="s">
        <v>28</v>
      </c>
      <c r="C21" s="14" t="s">
        <v>29</v>
      </c>
    </row>
    <row r="22" customFormat="false" ht="30" hidden="false" customHeight="true" outlineLevel="0" collapsed="false">
      <c r="A22" s="12" t="s">
        <v>30</v>
      </c>
      <c r="B22" s="13" t="s">
        <v>31</v>
      </c>
      <c r="C22" s="14" t="s">
        <v>32</v>
      </c>
    </row>
    <row r="23" customFormat="false" ht="30" hidden="false" customHeight="true" outlineLevel="0" collapsed="false">
      <c r="A23" s="12" t="s">
        <v>33</v>
      </c>
      <c r="B23" s="13" t="s">
        <v>34</v>
      </c>
      <c r="C23" s="14" t="s">
        <v>35</v>
      </c>
    </row>
    <row r="24" customFormat="false" ht="30" hidden="false" customHeight="true" outlineLevel="0" collapsed="false">
      <c r="A24" s="12" t="s">
        <v>36</v>
      </c>
      <c r="B24" s="13" t="s">
        <v>37</v>
      </c>
      <c r="C24" s="14" t="s">
        <v>38</v>
      </c>
    </row>
    <row r="25" customFormat="false" ht="30" hidden="false" customHeight="true" outlineLevel="0" collapsed="false">
      <c r="A25" s="12" t="s">
        <v>39</v>
      </c>
      <c r="B25" s="13" t="s">
        <v>40</v>
      </c>
      <c r="C25" s="14" t="s">
        <v>41</v>
      </c>
    </row>
    <row r="26" customFormat="false" ht="30" hidden="false" customHeight="true" outlineLevel="0" collapsed="false">
      <c r="A26" s="12" t="s">
        <v>42</v>
      </c>
      <c r="B26" s="13" t="s">
        <v>43</v>
      </c>
      <c r="C26" s="14" t="s">
        <v>44</v>
      </c>
    </row>
    <row r="27" customFormat="false" ht="30" hidden="false" customHeight="true" outlineLevel="0" collapsed="false">
      <c r="A27" s="12" t="s">
        <v>45</v>
      </c>
      <c r="B27" s="13" t="s">
        <v>46</v>
      </c>
      <c r="C27" s="14" t="s">
        <v>47</v>
      </c>
    </row>
    <row r="29" customFormat="false" ht="27.75" hidden="false" customHeight="true" outlineLevel="0" collapsed="false">
      <c r="B29" s="15" t="s">
        <v>48</v>
      </c>
      <c r="C29" s="15"/>
    </row>
  </sheetData>
  <mergeCells count="12">
    <mergeCell ref="A1:C1"/>
    <mergeCell ref="A2:C2"/>
    <mergeCell ref="A4:C4"/>
    <mergeCell ref="B5:C5"/>
    <mergeCell ref="B6:C6"/>
    <mergeCell ref="B7:C7"/>
    <mergeCell ref="B8:C8"/>
    <mergeCell ref="B9:C9"/>
    <mergeCell ref="B10:C10"/>
    <mergeCell ref="A12:C12"/>
    <mergeCell ref="A17:C17"/>
    <mergeCell ref="B29:C2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90"/>
  </cols>
  <sheetData>
    <row r="1" customFormat="false" ht="19.5" hidden="false" customHeight="true" outlineLevel="0" collapsed="false">
      <c r="A1" s="2" t="s">
        <v>235</v>
      </c>
      <c r="B1" s="2"/>
    </row>
    <row r="2" customFormat="false" ht="30" hidden="false" customHeight="true" outlineLevel="0" collapsed="false">
      <c r="A2" s="39" t="s">
        <v>236</v>
      </c>
      <c r="B2" s="39"/>
    </row>
    <row r="4" customFormat="false" ht="31.5" hidden="false" customHeight="true" outlineLevel="0" collapsed="false">
      <c r="A4" s="13" t="s">
        <v>237</v>
      </c>
      <c r="B4" s="14" t="s">
        <v>238</v>
      </c>
    </row>
    <row r="5" customFormat="false" ht="31.5" hidden="false" customHeight="true" outlineLevel="0" collapsed="false">
      <c r="A5" s="13" t="s">
        <v>239</v>
      </c>
      <c r="B5" s="14" t="s">
        <v>240</v>
      </c>
    </row>
    <row r="6" customFormat="false" ht="31.5" hidden="false" customHeight="true" outlineLevel="0" collapsed="false">
      <c r="A6" s="13" t="s">
        <v>241</v>
      </c>
      <c r="B6" s="14" t="s">
        <v>242</v>
      </c>
    </row>
    <row r="7" customFormat="false" ht="31.5" hidden="false" customHeight="true" outlineLevel="0" collapsed="false">
      <c r="A7" s="13" t="s">
        <v>243</v>
      </c>
      <c r="B7" s="14" t="s">
        <v>244</v>
      </c>
    </row>
    <row r="8" customFormat="false" ht="31.5" hidden="false" customHeight="true" outlineLevel="0" collapsed="false">
      <c r="A8" s="13" t="s">
        <v>245</v>
      </c>
      <c r="B8" s="14" t="s">
        <v>246</v>
      </c>
    </row>
    <row r="9" customFormat="false" ht="31.5" hidden="false" customHeight="true" outlineLevel="0" collapsed="false">
      <c r="A9" s="13" t="s">
        <v>247</v>
      </c>
      <c r="B9" s="14" t="s">
        <v>248</v>
      </c>
    </row>
    <row r="10" customFormat="false" ht="31.5" hidden="false" customHeight="true" outlineLevel="0" collapsed="false">
      <c r="A10" s="13" t="s">
        <v>249</v>
      </c>
      <c r="B10" s="14" t="s">
        <v>250</v>
      </c>
    </row>
    <row r="11" customFormat="false" ht="31.5" hidden="false" customHeight="true" outlineLevel="0" collapsed="false">
      <c r="A11" s="13" t="s">
        <v>251</v>
      </c>
      <c r="B11" s="14" t="s">
        <v>252</v>
      </c>
    </row>
    <row r="13" customFormat="false" ht="15" hidden="false" customHeight="true" outlineLevel="0" collapsed="false">
      <c r="A13" s="40" t="s">
        <v>253</v>
      </c>
      <c r="B13" s="41" t="s">
        <v>254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6"/>
    <col collapsed="false" customWidth="true" hidden="false" outlineLevel="0" max="3" min="3" style="1" width="34"/>
    <col collapsed="false" customWidth="true" hidden="false" outlineLevel="0" max="4" min="4" style="1" width="16"/>
  </cols>
  <sheetData>
    <row r="1" customFormat="false" ht="21.75" hidden="false" customHeight="true" outlineLevel="0" collapsed="false">
      <c r="A1" s="2" t="s">
        <v>49</v>
      </c>
      <c r="B1" s="2"/>
      <c r="C1" s="2"/>
      <c r="D1" s="2"/>
    </row>
    <row r="2" customFormat="false" ht="15" hidden="false" customHeight="true" outlineLevel="0" collapsed="false">
      <c r="A2" s="16" t="s">
        <v>50</v>
      </c>
      <c r="B2" s="17" t="n">
        <f aca="true">TODAY()</f>
        <v>46247</v>
      </c>
    </row>
    <row r="4" customFormat="false" ht="15" hidden="false" customHeight="true" outlineLevel="0" collapsed="false">
      <c r="A4" s="4" t="s">
        <v>51</v>
      </c>
      <c r="B4" s="4"/>
      <c r="C4" s="4" t="s">
        <v>52</v>
      </c>
      <c r="D4" s="4"/>
    </row>
    <row r="5" customFormat="false" ht="15" hidden="false" customHeight="true" outlineLevel="0" collapsed="false">
      <c r="A5" s="9" t="s">
        <v>53</v>
      </c>
      <c r="B5" s="18" t="n">
        <f aca="false">COUNTA('Application Log'!B3:B41)</f>
        <v>0</v>
      </c>
      <c r="C5" s="9" t="s">
        <v>54</v>
      </c>
      <c r="D5" s="18" t="n">
        <f aca="false">COUNTA('Interview Prep Checklist'!A3:A31)</f>
        <v>0</v>
      </c>
    </row>
    <row r="6" customFormat="false" ht="15" hidden="false" customHeight="true" outlineLevel="0" collapsed="false">
      <c r="A6" s="9" t="s">
        <v>55</v>
      </c>
      <c r="B6" s="18" t="n">
        <f aca="false">COUNTIF('Application Log'!F3:F41,"Y")</f>
        <v>0</v>
      </c>
      <c r="C6" s="9" t="s">
        <v>56</v>
      </c>
      <c r="D6" s="19" t="n">
        <f aca="false">IFERROR(AVERAGEIF('Interview Prep Checklist'!A3:A31,"&lt;&gt;",'Interview Prep Checklist'!M3:M31),0)</f>
        <v>0</v>
      </c>
    </row>
    <row r="7" customFormat="false" ht="15" hidden="false" customHeight="true" outlineLevel="0" collapsed="false">
      <c r="A7" s="9" t="s">
        <v>57</v>
      </c>
      <c r="B7" s="18" t="n">
        <f aca="false">COUNTIF('Application Log'!H3:H41,"Y")</f>
        <v>0</v>
      </c>
      <c r="C7" s="9" t="s">
        <v>58</v>
      </c>
      <c r="D7" s="20" t="n">
        <f aca="false">IFERROR(AVERAGEIF('Interview Prep Checklist'!A3:A31,"&lt;&gt;",'Interview Prep Checklist'!N3:N31),0)</f>
        <v>0</v>
      </c>
    </row>
    <row r="8" customFormat="false" ht="15" hidden="false" customHeight="true" outlineLevel="0" collapsed="false">
      <c r="A8" s="9" t="s">
        <v>59</v>
      </c>
      <c r="B8" s="18" t="n">
        <f aca="false">COUNTIF('Application Log'!J3:J41,"Y")</f>
        <v>0</v>
      </c>
      <c r="C8" s="9" t="s">
        <v>60</v>
      </c>
      <c r="D8" s="19" t="n">
        <f aca="false">COUNTIF('Story Bank'!I2:I11,"Y")/10</f>
        <v>0</v>
      </c>
    </row>
    <row r="9" customFormat="false" ht="15" hidden="false" customHeight="true" outlineLevel="0" collapsed="false">
      <c r="A9" s="9" t="s">
        <v>61</v>
      </c>
      <c r="B9" s="18" t="n">
        <f aca="false">COUNTIF('Application Log'!K3:K41,"Y")</f>
        <v>0</v>
      </c>
      <c r="C9" s="9" t="s">
        <v>62</v>
      </c>
      <c r="D9" s="19" t="n">
        <f aca="false">IFERROR(COUNTIF('Follow-Up Tracker'!E3:E31,"Y")/(COUNTIF('Follow-Up Tracker'!E3:E31,"Y")+COUNTIF('Follow-Up Tracker'!E3:E31,"N")),0)</f>
        <v>0</v>
      </c>
    </row>
    <row r="10" customFormat="false" ht="15" hidden="false" customHeight="true" outlineLevel="0" collapsed="false">
      <c r="A10" s="9" t="s">
        <v>63</v>
      </c>
      <c r="B10" s="19" t="n">
        <f aca="false">IFERROR(B6/B5,0)</f>
        <v>0</v>
      </c>
      <c r="C10" s="9" t="s">
        <v>64</v>
      </c>
      <c r="D10" s="19" t="n">
        <f aca="false">IFERROR(COUNTIF('Application Log'!E3:E41,"Y")/COUNTA('Application Log'!B3:B41),0)</f>
        <v>0</v>
      </c>
    </row>
    <row r="11" customFormat="false" ht="15" hidden="false" customHeight="true" outlineLevel="0" collapsed="false">
      <c r="A11" s="9" t="s">
        <v>65</v>
      </c>
      <c r="B11" s="19" t="n">
        <f aca="false">IFERROR(B7/B6,0)</f>
        <v>0</v>
      </c>
      <c r="C11" s="9" t="s">
        <v>66</v>
      </c>
      <c r="D11" s="18" t="n">
        <f aca="false">COUNTA('Networking &amp; Referrals'!B3:B31)</f>
        <v>0</v>
      </c>
    </row>
    <row r="12" customFormat="false" ht="15" hidden="false" customHeight="true" outlineLevel="0" collapsed="false">
      <c r="A12" s="9" t="s">
        <v>67</v>
      </c>
      <c r="B12" s="19" t="n">
        <f aca="false">IFERROR(B8/B7,0)</f>
        <v>0</v>
      </c>
      <c r="C12" s="9" t="s">
        <v>68</v>
      </c>
      <c r="D12" s="19" t="n">
        <f aca="false">IFERROR(COUNTIF('Networking &amp; Referrals'!I3:I31,"Y")/COUNTA('Networking &amp; Referrals'!B3:B31),0)</f>
        <v>0</v>
      </c>
    </row>
    <row r="13" customFormat="false" ht="15" hidden="false" customHeight="true" outlineLevel="0" collapsed="false">
      <c r="A13" s="9" t="s">
        <v>69</v>
      </c>
      <c r="B13" s="19" t="n">
        <f aca="false">IFERROR(B8/B5,0)</f>
        <v>0</v>
      </c>
      <c r="C13" s="9" t="s">
        <v>70</v>
      </c>
      <c r="D13" s="18" t="n">
        <f aca="false">COUNTA('Offer Negotiation'!A3:A16)</f>
        <v>0</v>
      </c>
    </row>
    <row r="14" customFormat="false" ht="15" hidden="false" customHeight="true" outlineLevel="0" collapsed="false">
      <c r="A14" s="21" t="s">
        <v>71</v>
      </c>
      <c r="B14" s="22" t="n">
        <f aca="false">COUNTIF('Networking &amp; Referrals'!G3:G31,"Pre-interview visibility")</f>
        <v>0</v>
      </c>
      <c r="C14" s="9" t="s">
        <v>72</v>
      </c>
      <c r="D14" s="19" t="n">
        <f aca="false">IFERROR(AVERAGEIF('Offer Negotiation'!A3:A16,"&lt;&gt;",'Offer Negotiation'!G3:G16),0)</f>
        <v>0</v>
      </c>
    </row>
  </sheetData>
  <mergeCells count="3">
    <mergeCell ref="A1:D1"/>
    <mergeCell ref="A4:B4"/>
    <mergeCell ref="C4:D4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20"/>
    <col collapsed="false" customWidth="true" hidden="false" outlineLevel="0" max="4" min="4" style="1" width="14"/>
    <col collapsed="false" customWidth="true" hidden="false" outlineLevel="0" max="5" min="5" style="1" width="13"/>
    <col collapsed="false" customWidth="true" hidden="false" outlineLevel="0" max="6" min="6" style="1" width="14"/>
    <col collapsed="false" customWidth="true" hidden="false" outlineLevel="0" max="7" min="7" style="1" width="13"/>
    <col collapsed="false" customWidth="true" hidden="false" outlineLevel="0" max="8" min="8" style="1" width="14"/>
    <col collapsed="false" customWidth="true" hidden="false" outlineLevel="0" max="9" min="9" style="1" width="13"/>
    <col collapsed="false" customWidth="true" hidden="false" outlineLevel="0" max="11" min="10" style="1" width="12"/>
    <col collapsed="false" customWidth="true" hidden="false" outlineLevel="0" max="12" min="12" style="1" width="28"/>
  </cols>
  <sheetData>
    <row r="1" customFormat="false" ht="37.5" hidden="false" customHeight="true" outlineLevel="0" collapsed="false">
      <c r="A1" s="11" t="s">
        <v>73</v>
      </c>
      <c r="B1" s="11" t="s">
        <v>74</v>
      </c>
      <c r="C1" s="11" t="s">
        <v>75</v>
      </c>
      <c r="D1" s="11" t="s">
        <v>76</v>
      </c>
      <c r="E1" s="11" t="s">
        <v>77</v>
      </c>
      <c r="F1" s="11" t="s">
        <v>78</v>
      </c>
      <c r="G1" s="11" t="s">
        <v>79</v>
      </c>
      <c r="H1" s="11" t="s">
        <v>80</v>
      </c>
      <c r="I1" s="11" t="s">
        <v>81</v>
      </c>
      <c r="J1" s="11" t="s">
        <v>82</v>
      </c>
      <c r="K1" s="11" t="s">
        <v>83</v>
      </c>
      <c r="L1" s="11" t="s">
        <v>84</v>
      </c>
    </row>
    <row r="2" customFormat="false" ht="15" hidden="false" customHeight="true" outlineLevel="0" collapsed="false">
      <c r="A2" s="23" t="s">
        <v>85</v>
      </c>
      <c r="B2" s="23" t="s">
        <v>86</v>
      </c>
      <c r="C2" s="23" t="s">
        <v>87</v>
      </c>
      <c r="D2" s="23" t="s">
        <v>88</v>
      </c>
      <c r="E2" s="23" t="s">
        <v>89</v>
      </c>
      <c r="F2" s="23" t="s">
        <v>89</v>
      </c>
      <c r="G2" s="23" t="s">
        <v>90</v>
      </c>
      <c r="H2" s="23" t="s">
        <v>89</v>
      </c>
      <c r="I2" s="23" t="s">
        <v>91</v>
      </c>
      <c r="J2" s="23" t="s">
        <v>92</v>
      </c>
      <c r="K2" s="23" t="s">
        <v>92</v>
      </c>
      <c r="L2" s="23" t="s">
        <v>93</v>
      </c>
    </row>
    <row r="3" customFormat="false" ht="15" hidden="false" customHeight="true" outlineLevel="0" collapsed="false">
      <c r="A3" s="24"/>
      <c r="B3" s="25"/>
      <c r="C3" s="25"/>
      <c r="D3" s="25"/>
      <c r="E3" s="25"/>
      <c r="F3" s="25"/>
      <c r="G3" s="24"/>
      <c r="H3" s="25"/>
      <c r="I3" s="24"/>
      <c r="J3" s="25"/>
      <c r="K3" s="25"/>
      <c r="L3" s="25"/>
    </row>
    <row r="4" customFormat="false" ht="15" hidden="false" customHeight="true" outlineLevel="0" collapsed="false">
      <c r="A4" s="24"/>
      <c r="B4" s="25"/>
      <c r="C4" s="25"/>
      <c r="D4" s="25"/>
      <c r="E4" s="25"/>
      <c r="F4" s="25"/>
      <c r="G4" s="24"/>
      <c r="H4" s="25"/>
      <c r="I4" s="24"/>
      <c r="J4" s="25"/>
      <c r="K4" s="25"/>
      <c r="L4" s="25"/>
    </row>
    <row r="5" customFormat="false" ht="15" hidden="false" customHeight="true" outlineLevel="0" collapsed="false">
      <c r="A5" s="24"/>
      <c r="B5" s="25"/>
      <c r="C5" s="25"/>
      <c r="D5" s="25"/>
      <c r="E5" s="25"/>
      <c r="F5" s="25"/>
      <c r="G5" s="24"/>
      <c r="H5" s="25"/>
      <c r="I5" s="24"/>
      <c r="J5" s="25"/>
      <c r="K5" s="25"/>
      <c r="L5" s="25"/>
    </row>
    <row r="6" customFormat="false" ht="15" hidden="false" customHeight="true" outlineLevel="0" collapsed="false">
      <c r="A6" s="24"/>
      <c r="B6" s="25"/>
      <c r="C6" s="25"/>
      <c r="D6" s="25"/>
      <c r="E6" s="25"/>
      <c r="F6" s="25"/>
      <c r="G6" s="24"/>
      <c r="H6" s="25"/>
      <c r="I6" s="24"/>
      <c r="J6" s="25"/>
      <c r="K6" s="25"/>
      <c r="L6" s="25"/>
    </row>
    <row r="7" customFormat="false" ht="15" hidden="false" customHeight="true" outlineLevel="0" collapsed="false">
      <c r="A7" s="24"/>
      <c r="B7" s="25"/>
      <c r="C7" s="25"/>
      <c r="D7" s="25"/>
      <c r="E7" s="25"/>
      <c r="F7" s="25"/>
      <c r="G7" s="24"/>
      <c r="H7" s="25"/>
      <c r="I7" s="24"/>
      <c r="J7" s="25"/>
      <c r="K7" s="25"/>
      <c r="L7" s="25"/>
    </row>
    <row r="8" customFormat="false" ht="15" hidden="false" customHeight="true" outlineLevel="0" collapsed="false">
      <c r="A8" s="24"/>
      <c r="B8" s="25"/>
      <c r="C8" s="25"/>
      <c r="D8" s="25"/>
      <c r="E8" s="25"/>
      <c r="F8" s="25"/>
      <c r="G8" s="24"/>
      <c r="H8" s="25"/>
      <c r="I8" s="24"/>
      <c r="J8" s="25"/>
      <c r="K8" s="25"/>
      <c r="L8" s="25"/>
    </row>
    <row r="9" customFormat="false" ht="15" hidden="false" customHeight="true" outlineLevel="0" collapsed="false">
      <c r="A9" s="24"/>
      <c r="B9" s="25"/>
      <c r="C9" s="25"/>
      <c r="D9" s="25"/>
      <c r="E9" s="25"/>
      <c r="F9" s="25"/>
      <c r="G9" s="24"/>
      <c r="H9" s="25"/>
      <c r="I9" s="24"/>
      <c r="J9" s="25"/>
      <c r="K9" s="25"/>
      <c r="L9" s="25"/>
    </row>
    <row r="10" customFormat="false" ht="15" hidden="false" customHeight="true" outlineLevel="0" collapsed="false">
      <c r="A10" s="24"/>
      <c r="B10" s="25"/>
      <c r="C10" s="25"/>
      <c r="D10" s="25"/>
      <c r="E10" s="25"/>
      <c r="F10" s="25"/>
      <c r="G10" s="24"/>
      <c r="H10" s="25"/>
      <c r="I10" s="24"/>
      <c r="J10" s="25"/>
      <c r="K10" s="25"/>
      <c r="L10" s="25"/>
    </row>
    <row r="11" customFormat="false" ht="15" hidden="false" customHeight="true" outlineLevel="0" collapsed="false">
      <c r="A11" s="24"/>
      <c r="B11" s="25"/>
      <c r="C11" s="25"/>
      <c r="D11" s="25"/>
      <c r="E11" s="25"/>
      <c r="F11" s="25"/>
      <c r="G11" s="24"/>
      <c r="H11" s="25"/>
      <c r="I11" s="24"/>
      <c r="J11" s="25"/>
      <c r="K11" s="25"/>
      <c r="L11" s="25"/>
    </row>
    <row r="12" customFormat="false" ht="15" hidden="false" customHeight="true" outlineLevel="0" collapsed="false">
      <c r="A12" s="24"/>
      <c r="B12" s="25"/>
      <c r="C12" s="25"/>
      <c r="D12" s="25"/>
      <c r="E12" s="25"/>
      <c r="F12" s="25"/>
      <c r="G12" s="24"/>
      <c r="H12" s="25"/>
      <c r="I12" s="24"/>
      <c r="J12" s="25"/>
      <c r="K12" s="25"/>
      <c r="L12" s="25"/>
    </row>
    <row r="13" customFormat="false" ht="15" hidden="false" customHeight="true" outlineLevel="0" collapsed="false">
      <c r="A13" s="24"/>
      <c r="B13" s="25"/>
      <c r="C13" s="25"/>
      <c r="D13" s="25"/>
      <c r="E13" s="25"/>
      <c r="F13" s="25"/>
      <c r="G13" s="24"/>
      <c r="H13" s="25"/>
      <c r="I13" s="24"/>
      <c r="J13" s="25"/>
      <c r="K13" s="25"/>
      <c r="L13" s="25"/>
    </row>
    <row r="14" customFormat="false" ht="15" hidden="false" customHeight="true" outlineLevel="0" collapsed="false">
      <c r="A14" s="24"/>
      <c r="B14" s="25"/>
      <c r="C14" s="25"/>
      <c r="D14" s="25"/>
      <c r="E14" s="25"/>
      <c r="F14" s="25"/>
      <c r="G14" s="24"/>
      <c r="H14" s="25"/>
      <c r="I14" s="24"/>
      <c r="J14" s="25"/>
      <c r="K14" s="25"/>
      <c r="L14" s="25"/>
    </row>
    <row r="15" customFormat="false" ht="15" hidden="false" customHeight="true" outlineLevel="0" collapsed="false">
      <c r="A15" s="24"/>
      <c r="B15" s="25"/>
      <c r="C15" s="25"/>
      <c r="D15" s="25"/>
      <c r="E15" s="25"/>
      <c r="F15" s="25"/>
      <c r="G15" s="24"/>
      <c r="H15" s="25"/>
      <c r="I15" s="24"/>
      <c r="J15" s="25"/>
      <c r="K15" s="25"/>
      <c r="L15" s="25"/>
    </row>
    <row r="16" customFormat="false" ht="15" hidden="false" customHeight="true" outlineLevel="0" collapsed="false">
      <c r="A16" s="24"/>
      <c r="B16" s="25"/>
      <c r="C16" s="25"/>
      <c r="D16" s="25"/>
      <c r="E16" s="25"/>
      <c r="F16" s="25"/>
      <c r="G16" s="24"/>
      <c r="H16" s="25"/>
      <c r="I16" s="24"/>
      <c r="J16" s="25"/>
      <c r="K16" s="25"/>
      <c r="L16" s="25"/>
    </row>
    <row r="17" customFormat="false" ht="15" hidden="false" customHeight="true" outlineLevel="0" collapsed="false">
      <c r="A17" s="24"/>
      <c r="B17" s="25"/>
      <c r="C17" s="25"/>
      <c r="D17" s="25"/>
      <c r="E17" s="25"/>
      <c r="F17" s="25"/>
      <c r="G17" s="24"/>
      <c r="H17" s="25"/>
      <c r="I17" s="24"/>
      <c r="J17" s="25"/>
      <c r="K17" s="25"/>
      <c r="L17" s="25"/>
    </row>
    <row r="18" customFormat="false" ht="15" hidden="false" customHeight="true" outlineLevel="0" collapsed="false">
      <c r="A18" s="24"/>
      <c r="B18" s="25"/>
      <c r="C18" s="25"/>
      <c r="D18" s="25"/>
      <c r="E18" s="25"/>
      <c r="F18" s="25"/>
      <c r="G18" s="24"/>
      <c r="H18" s="25"/>
      <c r="I18" s="24"/>
      <c r="J18" s="25"/>
      <c r="K18" s="25"/>
      <c r="L18" s="25"/>
    </row>
    <row r="19" customFormat="false" ht="15" hidden="false" customHeight="true" outlineLevel="0" collapsed="false">
      <c r="A19" s="24"/>
      <c r="B19" s="25"/>
      <c r="C19" s="25"/>
      <c r="D19" s="25"/>
      <c r="E19" s="25"/>
      <c r="F19" s="25"/>
      <c r="G19" s="24"/>
      <c r="H19" s="25"/>
      <c r="I19" s="24"/>
      <c r="J19" s="25"/>
      <c r="K19" s="25"/>
      <c r="L19" s="25"/>
    </row>
    <row r="20" customFormat="false" ht="15" hidden="false" customHeight="true" outlineLevel="0" collapsed="false">
      <c r="A20" s="24"/>
      <c r="B20" s="25"/>
      <c r="C20" s="25"/>
      <c r="D20" s="25"/>
      <c r="E20" s="25"/>
      <c r="F20" s="25"/>
      <c r="G20" s="24"/>
      <c r="H20" s="25"/>
      <c r="I20" s="24"/>
      <c r="J20" s="25"/>
      <c r="K20" s="25"/>
      <c r="L20" s="25"/>
    </row>
    <row r="21" customFormat="false" ht="15" hidden="false" customHeight="true" outlineLevel="0" collapsed="false">
      <c r="A21" s="24"/>
      <c r="B21" s="25"/>
      <c r="C21" s="25"/>
      <c r="D21" s="25"/>
      <c r="E21" s="25"/>
      <c r="F21" s="25"/>
      <c r="G21" s="24"/>
      <c r="H21" s="25"/>
      <c r="I21" s="24"/>
      <c r="J21" s="25"/>
      <c r="K21" s="25"/>
      <c r="L21" s="25"/>
    </row>
    <row r="22" customFormat="false" ht="15" hidden="false" customHeight="true" outlineLevel="0" collapsed="false">
      <c r="A22" s="24"/>
      <c r="B22" s="25"/>
      <c r="C22" s="25"/>
      <c r="D22" s="25"/>
      <c r="E22" s="25"/>
      <c r="F22" s="25"/>
      <c r="G22" s="24"/>
      <c r="H22" s="25"/>
      <c r="I22" s="24"/>
      <c r="J22" s="25"/>
      <c r="K22" s="25"/>
      <c r="L22" s="25"/>
    </row>
    <row r="23" customFormat="false" ht="15" hidden="false" customHeight="true" outlineLevel="0" collapsed="false">
      <c r="A23" s="24"/>
      <c r="B23" s="25"/>
      <c r="C23" s="25"/>
      <c r="D23" s="25"/>
      <c r="E23" s="25"/>
      <c r="F23" s="25"/>
      <c r="G23" s="24"/>
      <c r="H23" s="25"/>
      <c r="I23" s="24"/>
      <c r="J23" s="25"/>
      <c r="K23" s="25"/>
      <c r="L23" s="25"/>
    </row>
    <row r="24" customFormat="false" ht="15" hidden="false" customHeight="true" outlineLevel="0" collapsed="false">
      <c r="A24" s="24"/>
      <c r="B24" s="25"/>
      <c r="C24" s="25"/>
      <c r="D24" s="25"/>
      <c r="E24" s="25"/>
      <c r="F24" s="25"/>
      <c r="G24" s="24"/>
      <c r="H24" s="25"/>
      <c r="I24" s="24"/>
      <c r="J24" s="25"/>
      <c r="K24" s="25"/>
      <c r="L24" s="25"/>
    </row>
    <row r="25" customFormat="false" ht="15" hidden="false" customHeight="true" outlineLevel="0" collapsed="false">
      <c r="A25" s="24"/>
      <c r="B25" s="25"/>
      <c r="C25" s="25"/>
      <c r="D25" s="25"/>
      <c r="E25" s="25"/>
      <c r="F25" s="25"/>
      <c r="G25" s="24"/>
      <c r="H25" s="25"/>
      <c r="I25" s="24"/>
      <c r="J25" s="25"/>
      <c r="K25" s="25"/>
      <c r="L25" s="25"/>
    </row>
    <row r="26" customFormat="false" ht="15" hidden="false" customHeight="true" outlineLevel="0" collapsed="false">
      <c r="A26" s="24"/>
      <c r="B26" s="25"/>
      <c r="C26" s="25"/>
      <c r="D26" s="25"/>
      <c r="E26" s="25"/>
      <c r="F26" s="25"/>
      <c r="G26" s="24"/>
      <c r="H26" s="25"/>
      <c r="I26" s="24"/>
      <c r="J26" s="25"/>
      <c r="K26" s="25"/>
      <c r="L26" s="25"/>
    </row>
    <row r="27" customFormat="false" ht="15" hidden="false" customHeight="true" outlineLevel="0" collapsed="false">
      <c r="A27" s="24"/>
      <c r="B27" s="25"/>
      <c r="C27" s="25"/>
      <c r="D27" s="25"/>
      <c r="E27" s="25"/>
      <c r="F27" s="25"/>
      <c r="G27" s="24"/>
      <c r="H27" s="25"/>
      <c r="I27" s="24"/>
      <c r="J27" s="25"/>
      <c r="K27" s="25"/>
      <c r="L27" s="25"/>
    </row>
    <row r="28" customFormat="false" ht="15" hidden="false" customHeight="true" outlineLevel="0" collapsed="false">
      <c r="A28" s="24"/>
      <c r="B28" s="25"/>
      <c r="C28" s="25"/>
      <c r="D28" s="25"/>
      <c r="E28" s="25"/>
      <c r="F28" s="25"/>
      <c r="G28" s="24"/>
      <c r="H28" s="25"/>
      <c r="I28" s="24"/>
      <c r="J28" s="25"/>
      <c r="K28" s="25"/>
      <c r="L28" s="25"/>
    </row>
    <row r="29" customFormat="false" ht="15" hidden="false" customHeight="true" outlineLevel="0" collapsed="false">
      <c r="A29" s="24"/>
      <c r="B29" s="25"/>
      <c r="C29" s="25"/>
      <c r="D29" s="25"/>
      <c r="E29" s="25"/>
      <c r="F29" s="25"/>
      <c r="G29" s="24"/>
      <c r="H29" s="25"/>
      <c r="I29" s="24"/>
      <c r="J29" s="25"/>
      <c r="K29" s="25"/>
      <c r="L29" s="25"/>
    </row>
    <row r="30" customFormat="false" ht="15" hidden="false" customHeight="true" outlineLevel="0" collapsed="false">
      <c r="A30" s="24"/>
      <c r="B30" s="25"/>
      <c r="C30" s="25"/>
      <c r="D30" s="25"/>
      <c r="E30" s="25"/>
      <c r="F30" s="25"/>
      <c r="G30" s="24"/>
      <c r="H30" s="25"/>
      <c r="I30" s="24"/>
      <c r="J30" s="25"/>
      <c r="K30" s="25"/>
      <c r="L30" s="25"/>
    </row>
    <row r="31" customFormat="false" ht="15" hidden="false" customHeight="true" outlineLevel="0" collapsed="false">
      <c r="A31" s="24"/>
      <c r="B31" s="25"/>
      <c r="C31" s="25"/>
      <c r="D31" s="25"/>
      <c r="E31" s="25"/>
      <c r="F31" s="25"/>
      <c r="G31" s="24"/>
      <c r="H31" s="25"/>
      <c r="I31" s="24"/>
      <c r="J31" s="25"/>
      <c r="K31" s="25"/>
      <c r="L31" s="25"/>
    </row>
    <row r="32" customFormat="false" ht="15" hidden="false" customHeight="true" outlineLevel="0" collapsed="false">
      <c r="A32" s="24"/>
      <c r="B32" s="25"/>
      <c r="C32" s="25"/>
      <c r="D32" s="25"/>
      <c r="E32" s="25"/>
      <c r="F32" s="25"/>
      <c r="G32" s="24"/>
      <c r="H32" s="25"/>
      <c r="I32" s="24"/>
      <c r="J32" s="25"/>
      <c r="K32" s="25"/>
      <c r="L32" s="25"/>
    </row>
    <row r="33" customFormat="false" ht="15" hidden="false" customHeight="true" outlineLevel="0" collapsed="false">
      <c r="A33" s="24"/>
      <c r="B33" s="25"/>
      <c r="C33" s="25"/>
      <c r="D33" s="25"/>
      <c r="E33" s="25"/>
      <c r="F33" s="25"/>
      <c r="G33" s="24"/>
      <c r="H33" s="25"/>
      <c r="I33" s="24"/>
      <c r="J33" s="25"/>
      <c r="K33" s="25"/>
      <c r="L33" s="25"/>
    </row>
    <row r="34" customFormat="false" ht="15" hidden="false" customHeight="true" outlineLevel="0" collapsed="false">
      <c r="A34" s="24"/>
      <c r="B34" s="25"/>
      <c r="C34" s="25"/>
      <c r="D34" s="25"/>
      <c r="E34" s="25"/>
      <c r="F34" s="25"/>
      <c r="G34" s="24"/>
      <c r="H34" s="25"/>
      <c r="I34" s="24"/>
      <c r="J34" s="25"/>
      <c r="K34" s="25"/>
      <c r="L34" s="25"/>
    </row>
    <row r="35" customFormat="false" ht="15" hidden="false" customHeight="true" outlineLevel="0" collapsed="false">
      <c r="A35" s="24"/>
      <c r="B35" s="25"/>
      <c r="C35" s="25"/>
      <c r="D35" s="25"/>
      <c r="E35" s="25"/>
      <c r="F35" s="25"/>
      <c r="G35" s="24"/>
      <c r="H35" s="25"/>
      <c r="I35" s="24"/>
      <c r="J35" s="25"/>
      <c r="K35" s="25"/>
      <c r="L35" s="25"/>
    </row>
    <row r="36" customFormat="false" ht="15" hidden="false" customHeight="true" outlineLevel="0" collapsed="false">
      <c r="A36" s="24"/>
      <c r="B36" s="25"/>
      <c r="C36" s="25"/>
      <c r="D36" s="25"/>
      <c r="E36" s="25"/>
      <c r="F36" s="25"/>
      <c r="G36" s="24"/>
      <c r="H36" s="25"/>
      <c r="I36" s="24"/>
      <c r="J36" s="25"/>
      <c r="K36" s="25"/>
      <c r="L36" s="25"/>
    </row>
    <row r="37" customFormat="false" ht="15" hidden="false" customHeight="true" outlineLevel="0" collapsed="false">
      <c r="A37" s="24"/>
      <c r="B37" s="25"/>
      <c r="C37" s="25"/>
      <c r="D37" s="25"/>
      <c r="E37" s="25"/>
      <c r="F37" s="25"/>
      <c r="G37" s="24"/>
      <c r="H37" s="25"/>
      <c r="I37" s="24"/>
      <c r="J37" s="25"/>
      <c r="K37" s="25"/>
      <c r="L37" s="25"/>
    </row>
    <row r="38" customFormat="false" ht="15" hidden="false" customHeight="true" outlineLevel="0" collapsed="false">
      <c r="A38" s="24"/>
      <c r="B38" s="25"/>
      <c r="C38" s="25"/>
      <c r="D38" s="25"/>
      <c r="E38" s="25"/>
      <c r="F38" s="25"/>
      <c r="G38" s="24"/>
      <c r="H38" s="25"/>
      <c r="I38" s="24"/>
      <c r="J38" s="25"/>
      <c r="K38" s="25"/>
      <c r="L38" s="25"/>
    </row>
    <row r="39" customFormat="false" ht="15" hidden="false" customHeight="true" outlineLevel="0" collapsed="false">
      <c r="A39" s="24"/>
      <c r="B39" s="25"/>
      <c r="C39" s="25"/>
      <c r="D39" s="25"/>
      <c r="E39" s="25"/>
      <c r="F39" s="25"/>
      <c r="G39" s="24"/>
      <c r="H39" s="25"/>
      <c r="I39" s="24"/>
      <c r="J39" s="25"/>
      <c r="K39" s="25"/>
      <c r="L39" s="25"/>
    </row>
    <row r="40" customFormat="false" ht="15" hidden="false" customHeight="true" outlineLevel="0" collapsed="false">
      <c r="A40" s="24"/>
      <c r="B40" s="25"/>
      <c r="C40" s="25"/>
      <c r="D40" s="25"/>
      <c r="E40" s="25"/>
      <c r="F40" s="25"/>
      <c r="G40" s="24"/>
      <c r="H40" s="25"/>
      <c r="I40" s="24"/>
      <c r="J40" s="25"/>
      <c r="K40" s="25"/>
      <c r="L40" s="25"/>
    </row>
    <row r="41" customFormat="false" ht="15" hidden="false" customHeight="true" outlineLevel="0" collapsed="false">
      <c r="A41" s="24"/>
      <c r="B41" s="25"/>
      <c r="C41" s="25"/>
      <c r="D41" s="25"/>
      <c r="E41" s="25"/>
      <c r="F41" s="25"/>
      <c r="G41" s="24"/>
      <c r="H41" s="25"/>
      <c r="I41" s="24"/>
      <c r="J41" s="25"/>
      <c r="K41" s="25"/>
      <c r="L41" s="25"/>
    </row>
  </sheetData>
  <dataValidations count="1">
    <dataValidation allowBlank="true" errorStyle="stop" operator="between" showDropDown="false" showErrorMessage="false" showInputMessage="false" sqref="E3:F41 H3:H41 J3:K41" type="list">
      <formula1>"Y,N"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18"/>
    <col collapsed="false" customWidth="true" hidden="false" outlineLevel="0" max="5" min="4" style="1" width="16"/>
    <col collapsed="false" customWidth="true" hidden="false" outlineLevel="0" max="6" min="6" style="1" width="20"/>
    <col collapsed="false" customWidth="true" hidden="false" outlineLevel="0" max="8" min="7" style="1" width="12"/>
    <col collapsed="false" customWidth="true" hidden="false" outlineLevel="0" max="9" min="9" style="1" width="13"/>
    <col collapsed="false" customWidth="true" hidden="false" outlineLevel="0" max="10" min="10" style="1" width="28"/>
    <col collapsed="false" customWidth="true" hidden="false" outlineLevel="0" max="11" min="11" style="1" width="16"/>
  </cols>
  <sheetData>
    <row r="1" customFormat="false" ht="45" hidden="false" customHeight="true" outlineLevel="0" collapsed="false">
      <c r="A1" s="11" t="s">
        <v>94</v>
      </c>
      <c r="B1" s="11" t="s">
        <v>95</v>
      </c>
      <c r="C1" s="11" t="s">
        <v>74</v>
      </c>
      <c r="D1" s="11" t="s">
        <v>96</v>
      </c>
      <c r="E1" s="26" t="s">
        <v>97</v>
      </c>
      <c r="F1" s="11" t="s">
        <v>98</v>
      </c>
      <c r="G1" s="11" t="s">
        <v>99</v>
      </c>
      <c r="H1" s="11" t="s">
        <v>100</v>
      </c>
      <c r="I1" s="11" t="s">
        <v>101</v>
      </c>
      <c r="J1" s="11" t="s">
        <v>102</v>
      </c>
      <c r="K1" s="26" t="s">
        <v>103</v>
      </c>
      <c r="L1" s="11" t="s">
        <v>84</v>
      </c>
    </row>
    <row r="2" customFormat="false" ht="15" hidden="false" customHeight="true" outlineLevel="0" collapsed="false">
      <c r="A2" s="23" t="s">
        <v>104</v>
      </c>
      <c r="B2" s="23" t="s">
        <v>105</v>
      </c>
      <c r="C2" s="23" t="s">
        <v>86</v>
      </c>
      <c r="D2" s="23" t="s">
        <v>106</v>
      </c>
      <c r="E2" s="27" t="s">
        <v>107</v>
      </c>
      <c r="F2" s="23" t="s">
        <v>88</v>
      </c>
      <c r="G2" s="23" t="s">
        <v>108</v>
      </c>
      <c r="H2" s="23" t="s">
        <v>89</v>
      </c>
      <c r="I2" s="23" t="s">
        <v>89</v>
      </c>
      <c r="J2" s="23" t="s">
        <v>89</v>
      </c>
      <c r="K2" s="27" t="s">
        <v>109</v>
      </c>
      <c r="L2" s="23" t="s">
        <v>93</v>
      </c>
    </row>
    <row r="3" customFormat="false" ht="15" hidden="false" customHeight="true" outlineLevel="0" collapsed="false">
      <c r="A3" s="24"/>
      <c r="B3" s="25"/>
      <c r="C3" s="25"/>
      <c r="D3" s="25"/>
      <c r="E3" s="28"/>
      <c r="F3" s="25"/>
      <c r="G3" s="25"/>
      <c r="H3" s="25"/>
      <c r="I3" s="25"/>
      <c r="J3" s="25"/>
      <c r="K3" s="28"/>
      <c r="L3" s="25"/>
    </row>
    <row r="4" customFormat="false" ht="15" hidden="false" customHeight="true" outlineLevel="0" collapsed="false">
      <c r="A4" s="24"/>
      <c r="B4" s="25"/>
      <c r="C4" s="25"/>
      <c r="D4" s="25"/>
      <c r="E4" s="28"/>
      <c r="F4" s="25"/>
      <c r="G4" s="25"/>
      <c r="H4" s="25"/>
      <c r="I4" s="25"/>
      <c r="J4" s="25"/>
      <c r="K4" s="28"/>
      <c r="L4" s="25"/>
    </row>
    <row r="5" customFormat="false" ht="15" hidden="false" customHeight="true" outlineLevel="0" collapsed="false">
      <c r="A5" s="24"/>
      <c r="B5" s="25"/>
      <c r="C5" s="25"/>
      <c r="D5" s="25"/>
      <c r="E5" s="28"/>
      <c r="F5" s="25"/>
      <c r="G5" s="25"/>
      <c r="H5" s="25"/>
      <c r="I5" s="25"/>
      <c r="J5" s="25"/>
      <c r="K5" s="28"/>
      <c r="L5" s="25"/>
    </row>
    <row r="6" customFormat="false" ht="15" hidden="false" customHeight="true" outlineLevel="0" collapsed="false">
      <c r="A6" s="24"/>
      <c r="B6" s="25"/>
      <c r="C6" s="25"/>
      <c r="D6" s="25"/>
      <c r="E6" s="28"/>
      <c r="F6" s="25"/>
      <c r="G6" s="25"/>
      <c r="H6" s="25"/>
      <c r="I6" s="25"/>
      <c r="J6" s="25"/>
      <c r="K6" s="28"/>
      <c r="L6" s="25"/>
    </row>
    <row r="7" customFormat="false" ht="15" hidden="false" customHeight="true" outlineLevel="0" collapsed="false">
      <c r="A7" s="24"/>
      <c r="B7" s="25"/>
      <c r="C7" s="25"/>
      <c r="D7" s="25"/>
      <c r="E7" s="28"/>
      <c r="F7" s="25"/>
      <c r="G7" s="25"/>
      <c r="H7" s="25"/>
      <c r="I7" s="25"/>
      <c r="J7" s="25"/>
      <c r="K7" s="28"/>
      <c r="L7" s="25"/>
    </row>
    <row r="8" customFormat="false" ht="15" hidden="false" customHeight="true" outlineLevel="0" collapsed="false">
      <c r="A8" s="24"/>
      <c r="B8" s="25"/>
      <c r="C8" s="25"/>
      <c r="D8" s="25"/>
      <c r="E8" s="28"/>
      <c r="F8" s="25"/>
      <c r="G8" s="25"/>
      <c r="H8" s="25"/>
      <c r="I8" s="25"/>
      <c r="J8" s="25"/>
      <c r="K8" s="28"/>
      <c r="L8" s="25"/>
    </row>
    <row r="9" customFormat="false" ht="15" hidden="false" customHeight="true" outlineLevel="0" collapsed="false">
      <c r="A9" s="24"/>
      <c r="B9" s="25"/>
      <c r="C9" s="25"/>
      <c r="D9" s="25"/>
      <c r="E9" s="28"/>
      <c r="F9" s="25"/>
      <c r="G9" s="25"/>
      <c r="H9" s="25"/>
      <c r="I9" s="25"/>
      <c r="J9" s="25"/>
      <c r="K9" s="28"/>
      <c r="L9" s="25"/>
    </row>
    <row r="10" customFormat="false" ht="15" hidden="false" customHeight="true" outlineLevel="0" collapsed="false">
      <c r="A10" s="24"/>
      <c r="B10" s="25"/>
      <c r="C10" s="25"/>
      <c r="D10" s="25"/>
      <c r="E10" s="28"/>
      <c r="F10" s="25"/>
      <c r="G10" s="25"/>
      <c r="H10" s="25"/>
      <c r="I10" s="25"/>
      <c r="J10" s="25"/>
      <c r="K10" s="28"/>
      <c r="L10" s="25"/>
    </row>
    <row r="11" customFormat="false" ht="15" hidden="false" customHeight="true" outlineLevel="0" collapsed="false">
      <c r="A11" s="24"/>
      <c r="B11" s="25"/>
      <c r="C11" s="25"/>
      <c r="D11" s="25"/>
      <c r="E11" s="28"/>
      <c r="F11" s="25"/>
      <c r="G11" s="25"/>
      <c r="H11" s="25"/>
      <c r="I11" s="25"/>
      <c r="J11" s="25"/>
      <c r="K11" s="28"/>
      <c r="L11" s="25"/>
    </row>
    <row r="12" customFormat="false" ht="15" hidden="false" customHeight="true" outlineLevel="0" collapsed="false">
      <c r="A12" s="24"/>
      <c r="B12" s="25"/>
      <c r="C12" s="25"/>
      <c r="D12" s="25"/>
      <c r="E12" s="28"/>
      <c r="F12" s="25"/>
      <c r="G12" s="25"/>
      <c r="H12" s="25"/>
      <c r="I12" s="25"/>
      <c r="J12" s="25"/>
      <c r="K12" s="28"/>
      <c r="L12" s="25"/>
    </row>
    <row r="13" customFormat="false" ht="15" hidden="false" customHeight="true" outlineLevel="0" collapsed="false">
      <c r="A13" s="24"/>
      <c r="B13" s="25"/>
      <c r="C13" s="25"/>
      <c r="D13" s="25"/>
      <c r="E13" s="28"/>
      <c r="F13" s="25"/>
      <c r="G13" s="25"/>
      <c r="H13" s="25"/>
      <c r="I13" s="25"/>
      <c r="J13" s="25"/>
      <c r="K13" s="28"/>
      <c r="L13" s="25"/>
    </row>
    <row r="14" customFormat="false" ht="15" hidden="false" customHeight="true" outlineLevel="0" collapsed="false">
      <c r="A14" s="24"/>
      <c r="B14" s="25"/>
      <c r="C14" s="25"/>
      <c r="D14" s="25"/>
      <c r="E14" s="28"/>
      <c r="F14" s="25"/>
      <c r="G14" s="25"/>
      <c r="H14" s="25"/>
      <c r="I14" s="25"/>
      <c r="J14" s="25"/>
      <c r="K14" s="28"/>
      <c r="L14" s="25"/>
    </row>
    <row r="15" customFormat="false" ht="15" hidden="false" customHeight="true" outlineLevel="0" collapsed="false">
      <c r="A15" s="24"/>
      <c r="B15" s="25"/>
      <c r="C15" s="25"/>
      <c r="D15" s="25"/>
      <c r="E15" s="28"/>
      <c r="F15" s="25"/>
      <c r="G15" s="25"/>
      <c r="H15" s="25"/>
      <c r="I15" s="25"/>
      <c r="J15" s="25"/>
      <c r="K15" s="28"/>
      <c r="L15" s="25"/>
    </row>
    <row r="16" customFormat="false" ht="15" hidden="false" customHeight="true" outlineLevel="0" collapsed="false">
      <c r="A16" s="24"/>
      <c r="B16" s="25"/>
      <c r="C16" s="25"/>
      <c r="D16" s="25"/>
      <c r="E16" s="28"/>
      <c r="F16" s="25"/>
      <c r="G16" s="25"/>
      <c r="H16" s="25"/>
      <c r="I16" s="25"/>
      <c r="J16" s="25"/>
      <c r="K16" s="28"/>
      <c r="L16" s="25"/>
    </row>
    <row r="17" customFormat="false" ht="15" hidden="false" customHeight="true" outlineLevel="0" collapsed="false">
      <c r="A17" s="24"/>
      <c r="B17" s="25"/>
      <c r="C17" s="25"/>
      <c r="D17" s="25"/>
      <c r="E17" s="28"/>
      <c r="F17" s="25"/>
      <c r="G17" s="25"/>
      <c r="H17" s="25"/>
      <c r="I17" s="25"/>
      <c r="J17" s="25"/>
      <c r="K17" s="28"/>
      <c r="L17" s="25"/>
    </row>
    <row r="18" customFormat="false" ht="15" hidden="false" customHeight="true" outlineLevel="0" collapsed="false">
      <c r="A18" s="24"/>
      <c r="B18" s="25"/>
      <c r="C18" s="25"/>
      <c r="D18" s="25"/>
      <c r="E18" s="28"/>
      <c r="F18" s="25"/>
      <c r="G18" s="25"/>
      <c r="H18" s="25"/>
      <c r="I18" s="25"/>
      <c r="J18" s="25"/>
      <c r="K18" s="28"/>
      <c r="L18" s="25"/>
    </row>
    <row r="19" customFormat="false" ht="15" hidden="false" customHeight="true" outlineLevel="0" collapsed="false">
      <c r="A19" s="24"/>
      <c r="B19" s="25"/>
      <c r="C19" s="25"/>
      <c r="D19" s="25"/>
      <c r="E19" s="28"/>
      <c r="F19" s="25"/>
      <c r="G19" s="25"/>
      <c r="H19" s="25"/>
      <c r="I19" s="25"/>
      <c r="J19" s="25"/>
      <c r="K19" s="28"/>
      <c r="L19" s="25"/>
    </row>
    <row r="20" customFormat="false" ht="15" hidden="false" customHeight="true" outlineLevel="0" collapsed="false">
      <c r="A20" s="24"/>
      <c r="B20" s="25"/>
      <c r="C20" s="25"/>
      <c r="D20" s="25"/>
      <c r="E20" s="28"/>
      <c r="F20" s="25"/>
      <c r="G20" s="25"/>
      <c r="H20" s="25"/>
      <c r="I20" s="25"/>
      <c r="J20" s="25"/>
      <c r="K20" s="28"/>
      <c r="L20" s="25"/>
    </row>
    <row r="21" customFormat="false" ht="15" hidden="false" customHeight="true" outlineLevel="0" collapsed="false">
      <c r="A21" s="24"/>
      <c r="B21" s="25"/>
      <c r="C21" s="25"/>
      <c r="D21" s="25"/>
      <c r="E21" s="28"/>
      <c r="F21" s="25"/>
      <c r="G21" s="25"/>
      <c r="H21" s="25"/>
      <c r="I21" s="25"/>
      <c r="J21" s="25"/>
      <c r="K21" s="28"/>
      <c r="L21" s="25"/>
    </row>
    <row r="22" customFormat="false" ht="15" hidden="false" customHeight="true" outlineLevel="0" collapsed="false">
      <c r="A22" s="24"/>
      <c r="B22" s="25"/>
      <c r="C22" s="25"/>
      <c r="D22" s="25"/>
      <c r="E22" s="28"/>
      <c r="F22" s="25"/>
      <c r="G22" s="25"/>
      <c r="H22" s="25"/>
      <c r="I22" s="25"/>
      <c r="J22" s="25"/>
      <c r="K22" s="28"/>
      <c r="L22" s="25"/>
    </row>
    <row r="23" customFormat="false" ht="15" hidden="false" customHeight="true" outlineLevel="0" collapsed="false">
      <c r="A23" s="24"/>
      <c r="B23" s="25"/>
      <c r="C23" s="25"/>
      <c r="D23" s="25"/>
      <c r="E23" s="28"/>
      <c r="F23" s="25"/>
      <c r="G23" s="25"/>
      <c r="H23" s="25"/>
      <c r="I23" s="25"/>
      <c r="J23" s="25"/>
      <c r="K23" s="28"/>
      <c r="L23" s="25"/>
    </row>
    <row r="24" customFormat="false" ht="15" hidden="false" customHeight="true" outlineLevel="0" collapsed="false">
      <c r="A24" s="24"/>
      <c r="B24" s="25"/>
      <c r="C24" s="25"/>
      <c r="D24" s="25"/>
      <c r="E24" s="28"/>
      <c r="F24" s="25"/>
      <c r="G24" s="25"/>
      <c r="H24" s="25"/>
      <c r="I24" s="25"/>
      <c r="J24" s="25"/>
      <c r="K24" s="28"/>
      <c r="L24" s="25"/>
    </row>
    <row r="25" customFormat="false" ht="15" hidden="false" customHeight="true" outlineLevel="0" collapsed="false">
      <c r="A25" s="24"/>
      <c r="B25" s="25"/>
      <c r="C25" s="25"/>
      <c r="D25" s="25"/>
      <c r="E25" s="28"/>
      <c r="F25" s="25"/>
      <c r="G25" s="25"/>
      <c r="H25" s="25"/>
      <c r="I25" s="25"/>
      <c r="J25" s="25"/>
      <c r="K25" s="28"/>
      <c r="L25" s="25"/>
    </row>
    <row r="26" customFormat="false" ht="15" hidden="false" customHeight="true" outlineLevel="0" collapsed="false">
      <c r="A26" s="24"/>
      <c r="B26" s="25"/>
      <c r="C26" s="25"/>
      <c r="D26" s="25"/>
      <c r="E26" s="28"/>
      <c r="F26" s="25"/>
      <c r="G26" s="25"/>
      <c r="H26" s="25"/>
      <c r="I26" s="25"/>
      <c r="J26" s="25"/>
      <c r="K26" s="28"/>
      <c r="L26" s="25"/>
    </row>
    <row r="27" customFormat="false" ht="15" hidden="false" customHeight="true" outlineLevel="0" collapsed="false">
      <c r="A27" s="24"/>
      <c r="B27" s="25"/>
      <c r="C27" s="25"/>
      <c r="D27" s="25"/>
      <c r="E27" s="28"/>
      <c r="F27" s="25"/>
      <c r="G27" s="25"/>
      <c r="H27" s="25"/>
      <c r="I27" s="25"/>
      <c r="J27" s="25"/>
      <c r="K27" s="28"/>
      <c r="L27" s="25"/>
    </row>
    <row r="28" customFormat="false" ht="15" hidden="false" customHeight="true" outlineLevel="0" collapsed="false">
      <c r="A28" s="24"/>
      <c r="B28" s="25"/>
      <c r="C28" s="25"/>
      <c r="D28" s="25"/>
      <c r="E28" s="28"/>
      <c r="F28" s="25"/>
      <c r="G28" s="25"/>
      <c r="H28" s="25"/>
      <c r="I28" s="25"/>
      <c r="J28" s="25"/>
      <c r="K28" s="28"/>
      <c r="L28" s="25"/>
    </row>
    <row r="29" customFormat="false" ht="15" hidden="false" customHeight="true" outlineLevel="0" collapsed="false">
      <c r="A29" s="24"/>
      <c r="B29" s="25"/>
      <c r="C29" s="25"/>
      <c r="D29" s="25"/>
      <c r="E29" s="28"/>
      <c r="F29" s="25"/>
      <c r="G29" s="25"/>
      <c r="H29" s="25"/>
      <c r="I29" s="25"/>
      <c r="J29" s="25"/>
      <c r="K29" s="28"/>
      <c r="L29" s="25"/>
    </row>
    <row r="30" customFormat="false" ht="15" hidden="false" customHeight="true" outlineLevel="0" collapsed="false">
      <c r="A30" s="24"/>
      <c r="B30" s="25"/>
      <c r="C30" s="25"/>
      <c r="D30" s="25"/>
      <c r="E30" s="28"/>
      <c r="F30" s="25"/>
      <c r="G30" s="25"/>
      <c r="H30" s="25"/>
      <c r="I30" s="25"/>
      <c r="J30" s="25"/>
      <c r="K30" s="28"/>
      <c r="L30" s="25"/>
    </row>
    <row r="31" customFormat="false" ht="15" hidden="false" customHeight="true" outlineLevel="0" collapsed="false">
      <c r="A31" s="24"/>
      <c r="B31" s="25"/>
      <c r="C31" s="25"/>
      <c r="D31" s="25"/>
      <c r="E31" s="28"/>
      <c r="F31" s="25"/>
      <c r="G31" s="25"/>
      <c r="H31" s="25"/>
      <c r="I31" s="25"/>
      <c r="J31" s="25"/>
      <c r="K31" s="28"/>
      <c r="L31" s="25"/>
    </row>
  </sheetData>
  <dataValidations count="3">
    <dataValidation allowBlank="true" errorStyle="stop" operator="between" showDropDown="false" showErrorMessage="false" showInputMessage="false" sqref="E3:E31" type="list">
      <formula1>"Hiring Manager,Recruiter,Employee,Former Coworker,Professional Contact,Referral Source,LinkedIn Connection,Email Contact,Other"</formula1>
      <formula2>0</formula2>
    </dataValidation>
    <dataValidation allowBlank="true" errorStyle="stop" operator="between" showDropDown="false" showErrorMessage="false" showInputMessage="false" sqref="G3:G31" type="list">
      <formula1>"Informational chat,Referral ask,Intro request,Advice,Pre-interview visibility,Other"</formula1>
      <formula2>0</formula2>
    </dataValidation>
    <dataValidation allowBlank="true" errorStyle="stop" operator="between" showDropDown="false" showErrorMessage="false" showInputMessage="false" sqref="H3:K31" type="list">
      <formula1>"Y,N"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8"/>
    <col collapsed="false" customWidth="true" hidden="false" outlineLevel="0" max="3" min="3" style="1" width="13"/>
    <col collapsed="false" customWidth="true" hidden="false" outlineLevel="0" max="4" min="4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2"/>
    <col collapsed="false" customWidth="true" hidden="false" outlineLevel="0" max="11" min="9" style="1" width="11"/>
    <col collapsed="false" customWidth="true" hidden="false" outlineLevel="0" max="13" min="12" style="1" width="12"/>
    <col collapsed="false" customWidth="true" hidden="false" outlineLevel="0" max="14" min="14" style="1" width="10"/>
    <col collapsed="false" customWidth="true" hidden="false" outlineLevel="0" max="15" min="15" style="1" width="26"/>
  </cols>
  <sheetData>
    <row r="1" customFormat="false" ht="37.5" hidden="false" customHeight="true" outlineLevel="0" collapsed="false">
      <c r="A1" s="11" t="s">
        <v>74</v>
      </c>
      <c r="B1" s="11" t="s">
        <v>75</v>
      </c>
      <c r="C1" s="11" t="s">
        <v>81</v>
      </c>
      <c r="D1" s="11" t="s">
        <v>110</v>
      </c>
      <c r="E1" s="11" t="s">
        <v>111</v>
      </c>
      <c r="F1" s="11" t="s">
        <v>112</v>
      </c>
      <c r="G1" s="11" t="s">
        <v>113</v>
      </c>
      <c r="H1" s="11" t="s">
        <v>114</v>
      </c>
      <c r="I1" s="11" t="s">
        <v>115</v>
      </c>
      <c r="J1" s="11" t="s">
        <v>116</v>
      </c>
      <c r="K1" s="11" t="s">
        <v>117</v>
      </c>
      <c r="L1" s="11" t="s">
        <v>118</v>
      </c>
      <c r="M1" s="11" t="s">
        <v>119</v>
      </c>
      <c r="N1" s="11" t="s">
        <v>120</v>
      </c>
      <c r="O1" s="11" t="s">
        <v>84</v>
      </c>
    </row>
    <row r="2" customFormat="false" ht="15" hidden="false" customHeight="true" outlineLevel="0" collapsed="false">
      <c r="A2" s="23" t="s">
        <v>86</v>
      </c>
      <c r="B2" s="23" t="s">
        <v>87</v>
      </c>
      <c r="C2" s="23" t="s">
        <v>91</v>
      </c>
      <c r="D2" s="23" t="s">
        <v>121</v>
      </c>
      <c r="E2" s="23" t="s">
        <v>89</v>
      </c>
      <c r="F2" s="23" t="s">
        <v>89</v>
      </c>
      <c r="G2" s="23" t="s">
        <v>89</v>
      </c>
      <c r="H2" s="23" t="s">
        <v>92</v>
      </c>
      <c r="I2" s="23" t="s">
        <v>89</v>
      </c>
      <c r="J2" s="23" t="s">
        <v>89</v>
      </c>
      <c r="K2" s="23" t="s">
        <v>89</v>
      </c>
      <c r="L2" s="23" t="s">
        <v>89</v>
      </c>
      <c r="M2" s="29" t="n">
        <f aca="false">IF($A2="","",COUNTIF(E2:L2,"Y")/8)</f>
        <v>0.875</v>
      </c>
      <c r="N2" s="23" t="n">
        <v>4</v>
      </c>
      <c r="O2" s="23" t="s">
        <v>93</v>
      </c>
    </row>
    <row r="3" customFormat="false" ht="15" hidden="false" customHeight="true" outlineLevel="0" collapsed="false">
      <c r="A3" s="25"/>
      <c r="B3" s="25"/>
      <c r="C3" s="24"/>
      <c r="D3" s="25"/>
      <c r="E3" s="25"/>
      <c r="F3" s="25"/>
      <c r="G3" s="25"/>
      <c r="H3" s="25"/>
      <c r="I3" s="25"/>
      <c r="J3" s="25"/>
      <c r="K3" s="25"/>
      <c r="L3" s="25"/>
      <c r="M3" s="30" t="str">
        <f aca="false">IF($A3="","",COUNTIF(E3:L3,"Y")/8)</f>
        <v/>
      </c>
      <c r="N3" s="25"/>
      <c r="O3" s="25"/>
    </row>
    <row r="4" customFormat="false" ht="15" hidden="false" customHeight="true" outlineLevel="0" collapsed="false">
      <c r="A4" s="25"/>
      <c r="B4" s="25"/>
      <c r="C4" s="24"/>
      <c r="D4" s="25"/>
      <c r="E4" s="25"/>
      <c r="F4" s="25"/>
      <c r="G4" s="25"/>
      <c r="H4" s="25"/>
      <c r="I4" s="25"/>
      <c r="J4" s="25"/>
      <c r="K4" s="25"/>
      <c r="L4" s="25"/>
      <c r="M4" s="30" t="str">
        <f aca="false">IF($A4="","",COUNTIF(E4:L4,"Y")/8)</f>
        <v/>
      </c>
      <c r="N4" s="25"/>
      <c r="O4" s="25"/>
    </row>
    <row r="5" customFormat="false" ht="15" hidden="false" customHeight="true" outlineLevel="0" collapsed="false">
      <c r="A5" s="25"/>
      <c r="B5" s="25"/>
      <c r="C5" s="24"/>
      <c r="D5" s="25"/>
      <c r="E5" s="25"/>
      <c r="F5" s="25"/>
      <c r="G5" s="25"/>
      <c r="H5" s="25"/>
      <c r="I5" s="25"/>
      <c r="J5" s="25"/>
      <c r="K5" s="25"/>
      <c r="L5" s="25"/>
      <c r="M5" s="30" t="str">
        <f aca="false">IF($A5="","",COUNTIF(E5:L5,"Y")/8)</f>
        <v/>
      </c>
      <c r="N5" s="25"/>
      <c r="O5" s="25"/>
    </row>
    <row r="6" customFormat="false" ht="15" hidden="false" customHeight="true" outlineLevel="0" collapsed="false">
      <c r="A6" s="25"/>
      <c r="B6" s="25"/>
      <c r="C6" s="24"/>
      <c r="D6" s="25"/>
      <c r="E6" s="25"/>
      <c r="F6" s="25"/>
      <c r="G6" s="25"/>
      <c r="H6" s="25"/>
      <c r="I6" s="25"/>
      <c r="J6" s="25"/>
      <c r="K6" s="25"/>
      <c r="L6" s="25"/>
      <c r="M6" s="30" t="str">
        <f aca="false">IF($A6="","",COUNTIF(E6:L6,"Y")/8)</f>
        <v/>
      </c>
      <c r="N6" s="25"/>
      <c r="O6" s="25"/>
    </row>
    <row r="7" customFormat="false" ht="15" hidden="false" customHeight="true" outlineLevel="0" collapsed="false">
      <c r="A7" s="25"/>
      <c r="B7" s="25"/>
      <c r="C7" s="24"/>
      <c r="D7" s="25"/>
      <c r="E7" s="25"/>
      <c r="F7" s="25"/>
      <c r="G7" s="25"/>
      <c r="H7" s="25"/>
      <c r="I7" s="25"/>
      <c r="J7" s="25"/>
      <c r="K7" s="25"/>
      <c r="L7" s="25"/>
      <c r="M7" s="30" t="str">
        <f aca="false">IF($A7="","",COUNTIF(E7:L7,"Y")/8)</f>
        <v/>
      </c>
      <c r="N7" s="25"/>
      <c r="O7" s="25"/>
    </row>
    <row r="8" customFormat="false" ht="15" hidden="false" customHeight="true" outlineLevel="0" collapsed="false">
      <c r="A8" s="25"/>
      <c r="B8" s="25"/>
      <c r="C8" s="24"/>
      <c r="D8" s="25"/>
      <c r="E8" s="25"/>
      <c r="F8" s="25"/>
      <c r="G8" s="25"/>
      <c r="H8" s="25"/>
      <c r="I8" s="25"/>
      <c r="J8" s="25"/>
      <c r="K8" s="25"/>
      <c r="L8" s="25"/>
      <c r="M8" s="30" t="str">
        <f aca="false">IF($A8="","",COUNTIF(E8:L8,"Y")/8)</f>
        <v/>
      </c>
      <c r="N8" s="25"/>
      <c r="O8" s="25"/>
    </row>
    <row r="9" customFormat="false" ht="15" hidden="false" customHeight="true" outlineLevel="0" collapsed="false">
      <c r="A9" s="25"/>
      <c r="B9" s="25"/>
      <c r="C9" s="24"/>
      <c r="D9" s="25"/>
      <c r="E9" s="25"/>
      <c r="F9" s="25"/>
      <c r="G9" s="25"/>
      <c r="H9" s="25"/>
      <c r="I9" s="25"/>
      <c r="J9" s="25"/>
      <c r="K9" s="25"/>
      <c r="L9" s="25"/>
      <c r="M9" s="30" t="str">
        <f aca="false">IF($A9="","",COUNTIF(E9:L9,"Y")/8)</f>
        <v/>
      </c>
      <c r="N9" s="25"/>
      <c r="O9" s="25"/>
    </row>
    <row r="10" customFormat="false" ht="15" hidden="false" customHeight="true" outlineLevel="0" collapsed="false">
      <c r="A10" s="25"/>
      <c r="B10" s="25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30" t="str">
        <f aca="false">IF($A10="","",COUNTIF(E10:L10,"Y")/8)</f>
        <v/>
      </c>
      <c r="N10" s="25"/>
      <c r="O10" s="25"/>
    </row>
    <row r="11" customFormat="false" ht="15" hidden="false" customHeight="true" outlineLevel="0" collapsed="false">
      <c r="A11" s="25"/>
      <c r="B11" s="25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30" t="str">
        <f aca="false">IF($A11="","",COUNTIF(E11:L11,"Y")/8)</f>
        <v/>
      </c>
      <c r="N11" s="25"/>
      <c r="O11" s="25"/>
    </row>
    <row r="12" customFormat="false" ht="15" hidden="false" customHeight="true" outlineLevel="0" collapsed="false">
      <c r="A12" s="25"/>
      <c r="B12" s="25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30" t="str">
        <f aca="false">IF($A12="","",COUNTIF(E12:L12,"Y")/8)</f>
        <v/>
      </c>
      <c r="N12" s="25"/>
      <c r="O12" s="25"/>
    </row>
    <row r="13" customFormat="false" ht="15" hidden="false" customHeight="true" outlineLevel="0" collapsed="false">
      <c r="A13" s="25"/>
      <c r="B13" s="25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30" t="str">
        <f aca="false">IF($A13="","",COUNTIF(E13:L13,"Y")/8)</f>
        <v/>
      </c>
      <c r="N13" s="25"/>
      <c r="O13" s="25"/>
    </row>
    <row r="14" customFormat="false" ht="15" hidden="false" customHeight="true" outlineLevel="0" collapsed="false">
      <c r="A14" s="25"/>
      <c r="B14" s="25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30" t="str">
        <f aca="false">IF($A14="","",COUNTIF(E14:L14,"Y")/8)</f>
        <v/>
      </c>
      <c r="N14" s="25"/>
      <c r="O14" s="25"/>
    </row>
    <row r="15" customFormat="false" ht="15" hidden="false" customHeight="true" outlineLevel="0" collapsed="false">
      <c r="A15" s="25"/>
      <c r="B15" s="25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30" t="str">
        <f aca="false">IF($A15="","",COUNTIF(E15:L15,"Y")/8)</f>
        <v/>
      </c>
      <c r="N15" s="25"/>
      <c r="O15" s="25"/>
    </row>
    <row r="16" customFormat="false" ht="15" hidden="false" customHeight="true" outlineLevel="0" collapsed="false">
      <c r="A16" s="25"/>
      <c r="B16" s="25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30" t="str">
        <f aca="false">IF($A16="","",COUNTIF(E16:L16,"Y")/8)</f>
        <v/>
      </c>
      <c r="N16" s="25"/>
      <c r="O16" s="25"/>
    </row>
    <row r="17" customFormat="false" ht="15" hidden="false" customHeight="true" outlineLevel="0" collapsed="false">
      <c r="A17" s="25"/>
      <c r="B17" s="25"/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30" t="str">
        <f aca="false">IF($A17="","",COUNTIF(E17:L17,"Y")/8)</f>
        <v/>
      </c>
      <c r="N17" s="25"/>
      <c r="O17" s="25"/>
    </row>
    <row r="18" customFormat="false" ht="15" hidden="false" customHeight="true" outlineLevel="0" collapsed="false">
      <c r="A18" s="25"/>
      <c r="B18" s="25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30" t="str">
        <f aca="false">IF($A18="","",COUNTIF(E18:L18,"Y")/8)</f>
        <v/>
      </c>
      <c r="N18" s="25"/>
      <c r="O18" s="25"/>
    </row>
    <row r="19" customFormat="false" ht="15" hidden="false" customHeight="true" outlineLevel="0" collapsed="false">
      <c r="A19" s="25"/>
      <c r="B19" s="25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30" t="str">
        <f aca="false">IF($A19="","",COUNTIF(E19:L19,"Y")/8)</f>
        <v/>
      </c>
      <c r="N19" s="25"/>
      <c r="O19" s="25"/>
    </row>
    <row r="20" customFormat="false" ht="15" hidden="false" customHeight="true" outlineLevel="0" collapsed="false">
      <c r="A20" s="25"/>
      <c r="B20" s="25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30" t="str">
        <f aca="false">IF($A20="","",COUNTIF(E20:L20,"Y")/8)</f>
        <v/>
      </c>
      <c r="N20" s="25"/>
      <c r="O20" s="25"/>
    </row>
    <row r="21" customFormat="false" ht="15" hidden="false" customHeight="true" outlineLevel="0" collapsed="false">
      <c r="A21" s="25"/>
      <c r="B21" s="25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30" t="str">
        <f aca="false">IF($A21="","",COUNTIF(E21:L21,"Y")/8)</f>
        <v/>
      </c>
      <c r="N21" s="25"/>
      <c r="O21" s="25"/>
    </row>
    <row r="22" customFormat="false" ht="15" hidden="false" customHeight="true" outlineLevel="0" collapsed="false">
      <c r="A22" s="25"/>
      <c r="B22" s="25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30" t="str">
        <f aca="false">IF($A22="","",COUNTIF(E22:L22,"Y")/8)</f>
        <v/>
      </c>
      <c r="N22" s="25"/>
      <c r="O22" s="25"/>
    </row>
    <row r="23" customFormat="false" ht="15" hidden="false" customHeight="true" outlineLevel="0" collapsed="false">
      <c r="A23" s="25"/>
      <c r="B23" s="25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30" t="str">
        <f aca="false">IF($A23="","",COUNTIF(E23:L23,"Y")/8)</f>
        <v/>
      </c>
      <c r="N23" s="25"/>
      <c r="O23" s="25"/>
    </row>
    <row r="24" customFormat="false" ht="15" hidden="false" customHeight="true" outlineLevel="0" collapsed="false">
      <c r="A24" s="25"/>
      <c r="B24" s="25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30" t="str">
        <f aca="false">IF($A24="","",COUNTIF(E24:L24,"Y")/8)</f>
        <v/>
      </c>
      <c r="N24" s="25"/>
      <c r="O24" s="25"/>
    </row>
    <row r="25" customFormat="false" ht="15" hidden="false" customHeight="true" outlineLevel="0" collapsed="false">
      <c r="A25" s="25"/>
      <c r="B25" s="25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30" t="str">
        <f aca="false">IF($A25="","",COUNTIF(E25:L25,"Y")/8)</f>
        <v/>
      </c>
      <c r="N25" s="25"/>
      <c r="O25" s="25"/>
    </row>
    <row r="26" customFormat="false" ht="15" hidden="false" customHeight="true" outlineLevel="0" collapsed="false">
      <c r="A26" s="25"/>
      <c r="B26" s="25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30" t="str">
        <f aca="false">IF($A26="","",COUNTIF(E26:L26,"Y")/8)</f>
        <v/>
      </c>
      <c r="N26" s="25"/>
      <c r="O26" s="25"/>
    </row>
    <row r="27" customFormat="false" ht="15" hidden="false" customHeight="true" outlineLevel="0" collapsed="false">
      <c r="A27" s="25"/>
      <c r="B27" s="25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30" t="str">
        <f aca="false">IF($A27="","",COUNTIF(E27:L27,"Y")/8)</f>
        <v/>
      </c>
      <c r="N27" s="25"/>
      <c r="O27" s="25"/>
    </row>
    <row r="28" customFormat="false" ht="15" hidden="false" customHeight="true" outlineLevel="0" collapsed="false">
      <c r="A28" s="25"/>
      <c r="B28" s="25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30" t="str">
        <f aca="false">IF($A28="","",COUNTIF(E28:L28,"Y")/8)</f>
        <v/>
      </c>
      <c r="N28" s="25"/>
      <c r="O28" s="25"/>
    </row>
    <row r="29" customFormat="false" ht="15" hidden="false" customHeight="true" outlineLevel="0" collapsed="false">
      <c r="A29" s="25"/>
      <c r="B29" s="25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30" t="str">
        <f aca="false">IF($A29="","",COUNTIF(E29:L29,"Y")/8)</f>
        <v/>
      </c>
      <c r="N29" s="25"/>
      <c r="O29" s="25"/>
    </row>
    <row r="30" customFormat="false" ht="15" hidden="false" customHeight="true" outlineLevel="0" collapsed="false">
      <c r="A30" s="25"/>
      <c r="B30" s="25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30" t="str">
        <f aca="false">IF($A30="","",COUNTIF(E30:L30,"Y")/8)</f>
        <v/>
      </c>
      <c r="N30" s="25"/>
      <c r="O30" s="25"/>
    </row>
    <row r="31" customFormat="false" ht="15" hidden="false" customHeight="true" outlineLevel="0" collapsed="false">
      <c r="A31" s="25"/>
      <c r="B31" s="25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30" t="str">
        <f aca="false">IF($A31="","",COUNTIF(E31:L31,"Y")/8)</f>
        <v/>
      </c>
      <c r="N31" s="25"/>
      <c r="O31" s="25"/>
    </row>
  </sheetData>
  <dataValidations count="2">
    <dataValidation allowBlank="true" errorStyle="stop" operator="between" showDropDown="false" showErrorMessage="false" showInputMessage="false" sqref="E3:L31" type="list">
      <formula1>"Y,N"</formula1>
      <formula2>0</formula2>
    </dataValidation>
    <dataValidation allowBlank="true" errorStyle="stop" operator="between" showDropDown="false" showErrorMessage="false" showInputMessage="false" sqref="N3:N31" type="list">
      <formula1>"1,2,3,4,5"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"/>
    <col collapsed="false" customWidth="true" hidden="false" outlineLevel="0" max="3" min="3" style="1" width="22"/>
    <col collapsed="false" customWidth="true" hidden="false" outlineLevel="0" max="4" min="4" style="1" width="26"/>
    <col collapsed="false" customWidth="true" hidden="false" outlineLevel="0" max="5" min="5" style="1" width="22"/>
    <col collapsed="false" customWidth="true" hidden="false" outlineLevel="0" max="8" min="6" style="1" width="24"/>
    <col collapsed="false" customWidth="true" hidden="false" outlineLevel="0" max="9" min="9" style="1" width="10"/>
  </cols>
  <sheetData>
    <row r="1" customFormat="false" ht="19.5" hidden="false" customHeight="true" outlineLevel="0" collapsed="false">
      <c r="A1" s="11" t="s">
        <v>122</v>
      </c>
      <c r="B1" s="11" t="s">
        <v>123</v>
      </c>
      <c r="C1" s="11" t="s">
        <v>124</v>
      </c>
      <c r="D1" s="11" t="s">
        <v>125</v>
      </c>
      <c r="E1" s="11" t="s">
        <v>126</v>
      </c>
      <c r="F1" s="11" t="s">
        <v>127</v>
      </c>
      <c r="G1" s="11" t="s">
        <v>128</v>
      </c>
      <c r="H1" s="11" t="s">
        <v>129</v>
      </c>
      <c r="I1" s="11" t="s">
        <v>130</v>
      </c>
    </row>
    <row r="2" customFormat="false" ht="33.75" hidden="false" customHeight="true" outlineLevel="0" collapsed="false">
      <c r="A2" s="31" t="s">
        <v>131</v>
      </c>
      <c r="B2" s="32"/>
      <c r="C2" s="32"/>
      <c r="D2" s="32"/>
      <c r="E2" s="32"/>
      <c r="F2" s="32"/>
      <c r="G2" s="32"/>
      <c r="H2" s="32"/>
    </row>
    <row r="3" customFormat="false" ht="33.75" hidden="false" customHeight="true" outlineLevel="0" collapsed="false">
      <c r="A3" s="31" t="s">
        <v>132</v>
      </c>
      <c r="B3" s="32"/>
      <c r="C3" s="32"/>
      <c r="D3" s="32"/>
      <c r="E3" s="32"/>
      <c r="F3" s="32"/>
      <c r="G3" s="32"/>
      <c r="H3" s="32"/>
    </row>
    <row r="4" customFormat="false" ht="33.75" hidden="false" customHeight="true" outlineLevel="0" collapsed="false">
      <c r="A4" s="31" t="s">
        <v>133</v>
      </c>
      <c r="B4" s="32"/>
      <c r="C4" s="32"/>
      <c r="D4" s="32"/>
      <c r="E4" s="32"/>
      <c r="F4" s="32"/>
      <c r="G4" s="32"/>
      <c r="H4" s="32"/>
    </row>
    <row r="5" customFormat="false" ht="33.75" hidden="false" customHeight="true" outlineLevel="0" collapsed="false">
      <c r="A5" s="31" t="s">
        <v>134</v>
      </c>
      <c r="B5" s="32"/>
      <c r="C5" s="32"/>
      <c r="D5" s="32"/>
      <c r="E5" s="32"/>
      <c r="F5" s="32"/>
      <c r="G5" s="32"/>
      <c r="H5" s="32"/>
    </row>
    <row r="6" customFormat="false" ht="33.75" hidden="false" customHeight="true" outlineLevel="0" collapsed="false">
      <c r="A6" s="31" t="s">
        <v>135</v>
      </c>
      <c r="B6" s="32"/>
      <c r="C6" s="32"/>
      <c r="D6" s="32"/>
      <c r="E6" s="32"/>
      <c r="F6" s="32"/>
      <c r="G6" s="32"/>
      <c r="H6" s="32"/>
    </row>
    <row r="7" customFormat="false" ht="33.75" hidden="false" customHeight="true" outlineLevel="0" collapsed="false">
      <c r="A7" s="31" t="s">
        <v>136</v>
      </c>
      <c r="B7" s="32"/>
      <c r="C7" s="32"/>
      <c r="D7" s="32"/>
      <c r="E7" s="32"/>
      <c r="F7" s="32"/>
      <c r="G7" s="32"/>
      <c r="H7" s="32"/>
    </row>
    <row r="8" customFormat="false" ht="33.75" hidden="false" customHeight="true" outlineLevel="0" collapsed="false">
      <c r="A8" s="31" t="s">
        <v>137</v>
      </c>
      <c r="B8" s="32"/>
      <c r="C8" s="32"/>
      <c r="D8" s="32"/>
      <c r="E8" s="32"/>
      <c r="F8" s="32"/>
      <c r="G8" s="32"/>
      <c r="H8" s="32"/>
    </row>
    <row r="9" customFormat="false" ht="33.75" hidden="false" customHeight="true" outlineLevel="0" collapsed="false">
      <c r="A9" s="31" t="s">
        <v>138</v>
      </c>
      <c r="B9" s="32"/>
      <c r="C9" s="32"/>
      <c r="D9" s="32"/>
      <c r="E9" s="32"/>
      <c r="F9" s="32"/>
      <c r="G9" s="32"/>
      <c r="H9" s="32"/>
    </row>
    <row r="10" customFormat="false" ht="33.75" hidden="false" customHeight="true" outlineLevel="0" collapsed="false">
      <c r="A10" s="31" t="s">
        <v>139</v>
      </c>
      <c r="B10" s="32"/>
      <c r="C10" s="32"/>
      <c r="D10" s="32"/>
      <c r="E10" s="32"/>
      <c r="F10" s="32"/>
      <c r="G10" s="32"/>
      <c r="H10" s="32"/>
    </row>
    <row r="11" customFormat="false" ht="33.75" hidden="false" customHeight="true" outlineLevel="0" collapsed="false">
      <c r="A11" s="31" t="s">
        <v>140</v>
      </c>
      <c r="B11" s="32"/>
      <c r="C11" s="32"/>
      <c r="D11" s="32"/>
      <c r="E11" s="32"/>
      <c r="F11" s="32"/>
      <c r="G11" s="32"/>
      <c r="H11" s="32"/>
    </row>
  </sheetData>
  <dataValidations count="1">
    <dataValidation allowBlank="true" errorStyle="stop" operator="between" showDropDown="false" showErrorMessage="false" showInputMessage="false" sqref="I2:I11" type="list">
      <formula1>"Y,N"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8"/>
    <col collapsed="false" customWidth="true" hidden="false" outlineLevel="0" max="3" min="3" style="1" width="13"/>
    <col collapsed="false" customWidth="true" hidden="false" outlineLevel="0" max="4" min="4" style="1" width="14"/>
    <col collapsed="false" customWidth="true" hidden="false" outlineLevel="0" max="5" min="5" style="1" width="12"/>
    <col collapsed="false" customWidth="true" hidden="false" outlineLevel="0" max="6" min="6" style="1" width="20"/>
    <col collapsed="false" customWidth="true" hidden="false" outlineLevel="0" max="7" min="7" style="1" width="13"/>
    <col collapsed="false" customWidth="true" hidden="false" outlineLevel="0" max="8" min="8" style="1" width="14"/>
    <col collapsed="false" customWidth="true" hidden="false" outlineLevel="0" max="9" min="9" style="1" width="16"/>
    <col collapsed="false" customWidth="true" hidden="false" outlineLevel="0" max="10" min="10" style="1" width="26"/>
  </cols>
  <sheetData>
    <row r="1" customFormat="false" ht="37.5" hidden="false" customHeight="true" outlineLevel="0" collapsed="false">
      <c r="A1" s="11" t="s">
        <v>74</v>
      </c>
      <c r="B1" s="11" t="s">
        <v>75</v>
      </c>
      <c r="C1" s="11" t="s">
        <v>81</v>
      </c>
      <c r="D1" s="11" t="s">
        <v>141</v>
      </c>
      <c r="E1" s="11" t="s">
        <v>142</v>
      </c>
      <c r="F1" s="11" t="s">
        <v>143</v>
      </c>
      <c r="G1" s="11" t="s">
        <v>144</v>
      </c>
      <c r="H1" s="11" t="s">
        <v>145</v>
      </c>
      <c r="I1" s="11" t="s">
        <v>146</v>
      </c>
      <c r="J1" s="11" t="s">
        <v>84</v>
      </c>
    </row>
    <row r="2" customFormat="false" ht="15" hidden="false" customHeight="true" outlineLevel="0" collapsed="false">
      <c r="A2" s="23" t="s">
        <v>86</v>
      </c>
      <c r="B2" s="23" t="s">
        <v>87</v>
      </c>
      <c r="C2" s="23" t="s">
        <v>91</v>
      </c>
      <c r="D2" s="23" t="s">
        <v>91</v>
      </c>
      <c r="E2" s="23" t="str">
        <f aca="false">IF(AND(C2&lt;&gt;"",D2&lt;&gt;""),IF((D2-C2)&lt;=1,"Y","N"),"")</f>
        <v>Y</v>
      </c>
      <c r="F2" s="23" t="s">
        <v>147</v>
      </c>
      <c r="G2" s="23" t="s">
        <v>148</v>
      </c>
      <c r="H2" s="23"/>
      <c r="I2" s="23" t="s">
        <v>149</v>
      </c>
      <c r="J2" s="23" t="s">
        <v>93</v>
      </c>
    </row>
    <row r="3" customFormat="false" ht="15" hidden="false" customHeight="true" outlineLevel="0" collapsed="false">
      <c r="A3" s="25"/>
      <c r="B3" s="25"/>
      <c r="C3" s="24"/>
      <c r="D3" s="24"/>
      <c r="E3" s="33" t="str">
        <f aca="false">IF(AND(C3&lt;&gt;"",D3&lt;&gt;""),IF((D3-C3)&lt;=1,"Y","N"),"")</f>
        <v/>
      </c>
      <c r="F3" s="25"/>
      <c r="G3" s="24"/>
      <c r="H3" s="24"/>
      <c r="I3" s="25"/>
      <c r="J3" s="25"/>
    </row>
    <row r="4" customFormat="false" ht="15" hidden="false" customHeight="true" outlineLevel="0" collapsed="false">
      <c r="A4" s="25"/>
      <c r="B4" s="25"/>
      <c r="C4" s="24"/>
      <c r="D4" s="24"/>
      <c r="E4" s="33" t="str">
        <f aca="false">IF(AND(C4&lt;&gt;"",D4&lt;&gt;""),IF((D4-C4)&lt;=1,"Y","N"),"")</f>
        <v/>
      </c>
      <c r="F4" s="25"/>
      <c r="G4" s="24"/>
      <c r="H4" s="24"/>
      <c r="I4" s="25"/>
      <c r="J4" s="25"/>
    </row>
    <row r="5" customFormat="false" ht="15" hidden="false" customHeight="true" outlineLevel="0" collapsed="false">
      <c r="A5" s="25"/>
      <c r="B5" s="25"/>
      <c r="C5" s="24"/>
      <c r="D5" s="24"/>
      <c r="E5" s="33" t="str">
        <f aca="false">IF(AND(C5&lt;&gt;"",D5&lt;&gt;""),IF((D5-C5)&lt;=1,"Y","N"),"")</f>
        <v/>
      </c>
      <c r="F5" s="25"/>
      <c r="G5" s="24"/>
      <c r="H5" s="24"/>
      <c r="I5" s="25"/>
      <c r="J5" s="25"/>
    </row>
    <row r="6" customFormat="false" ht="15" hidden="false" customHeight="true" outlineLevel="0" collapsed="false">
      <c r="A6" s="25"/>
      <c r="B6" s="25"/>
      <c r="C6" s="24"/>
      <c r="D6" s="24"/>
      <c r="E6" s="33" t="str">
        <f aca="false">IF(AND(C6&lt;&gt;"",D6&lt;&gt;""),IF((D6-C6)&lt;=1,"Y","N"),"")</f>
        <v/>
      </c>
      <c r="F6" s="25"/>
      <c r="G6" s="24"/>
      <c r="H6" s="24"/>
      <c r="I6" s="25"/>
      <c r="J6" s="25"/>
    </row>
    <row r="7" customFormat="false" ht="15" hidden="false" customHeight="true" outlineLevel="0" collapsed="false">
      <c r="A7" s="25"/>
      <c r="B7" s="25"/>
      <c r="C7" s="24"/>
      <c r="D7" s="24"/>
      <c r="E7" s="33" t="str">
        <f aca="false">IF(AND(C7&lt;&gt;"",D7&lt;&gt;""),IF((D7-C7)&lt;=1,"Y","N"),"")</f>
        <v/>
      </c>
      <c r="F7" s="25"/>
      <c r="G7" s="24"/>
      <c r="H7" s="24"/>
      <c r="I7" s="25"/>
      <c r="J7" s="25"/>
    </row>
    <row r="8" customFormat="false" ht="15" hidden="false" customHeight="true" outlineLevel="0" collapsed="false">
      <c r="A8" s="25"/>
      <c r="B8" s="25"/>
      <c r="C8" s="24"/>
      <c r="D8" s="24"/>
      <c r="E8" s="33" t="str">
        <f aca="false">IF(AND(C8&lt;&gt;"",D8&lt;&gt;""),IF((D8-C8)&lt;=1,"Y","N"),"")</f>
        <v/>
      </c>
      <c r="F8" s="25"/>
      <c r="G8" s="24"/>
      <c r="H8" s="24"/>
      <c r="I8" s="25"/>
      <c r="J8" s="25"/>
    </row>
    <row r="9" customFormat="false" ht="15" hidden="false" customHeight="true" outlineLevel="0" collapsed="false">
      <c r="A9" s="25"/>
      <c r="B9" s="25"/>
      <c r="C9" s="24"/>
      <c r="D9" s="24"/>
      <c r="E9" s="33" t="str">
        <f aca="false">IF(AND(C9&lt;&gt;"",D9&lt;&gt;""),IF((D9-C9)&lt;=1,"Y","N"),"")</f>
        <v/>
      </c>
      <c r="F9" s="25"/>
      <c r="G9" s="24"/>
      <c r="H9" s="24"/>
      <c r="I9" s="25"/>
      <c r="J9" s="25"/>
    </row>
    <row r="10" customFormat="false" ht="15" hidden="false" customHeight="true" outlineLevel="0" collapsed="false">
      <c r="A10" s="25"/>
      <c r="B10" s="25"/>
      <c r="C10" s="24"/>
      <c r="D10" s="24"/>
      <c r="E10" s="33" t="str">
        <f aca="false">IF(AND(C10&lt;&gt;"",D10&lt;&gt;""),IF((D10-C10)&lt;=1,"Y","N"),"")</f>
        <v/>
      </c>
      <c r="F10" s="25"/>
      <c r="G10" s="24"/>
      <c r="H10" s="24"/>
      <c r="I10" s="25"/>
      <c r="J10" s="25"/>
    </row>
    <row r="11" customFormat="false" ht="15" hidden="false" customHeight="true" outlineLevel="0" collapsed="false">
      <c r="A11" s="25"/>
      <c r="B11" s="25"/>
      <c r="C11" s="24"/>
      <c r="D11" s="24"/>
      <c r="E11" s="33" t="str">
        <f aca="false">IF(AND(C11&lt;&gt;"",D11&lt;&gt;""),IF((D11-C11)&lt;=1,"Y","N"),"")</f>
        <v/>
      </c>
      <c r="F11" s="25"/>
      <c r="G11" s="24"/>
      <c r="H11" s="24"/>
      <c r="I11" s="25"/>
      <c r="J11" s="25"/>
    </row>
    <row r="12" customFormat="false" ht="15" hidden="false" customHeight="true" outlineLevel="0" collapsed="false">
      <c r="A12" s="25"/>
      <c r="B12" s="25"/>
      <c r="C12" s="24"/>
      <c r="D12" s="24"/>
      <c r="E12" s="33" t="str">
        <f aca="false">IF(AND(C12&lt;&gt;"",D12&lt;&gt;""),IF((D12-C12)&lt;=1,"Y","N"),"")</f>
        <v/>
      </c>
      <c r="F12" s="25"/>
      <c r="G12" s="24"/>
      <c r="H12" s="24"/>
      <c r="I12" s="25"/>
      <c r="J12" s="25"/>
    </row>
    <row r="13" customFormat="false" ht="15" hidden="false" customHeight="true" outlineLevel="0" collapsed="false">
      <c r="A13" s="25"/>
      <c r="B13" s="25"/>
      <c r="C13" s="24"/>
      <c r="D13" s="24"/>
      <c r="E13" s="33" t="str">
        <f aca="false">IF(AND(C13&lt;&gt;"",D13&lt;&gt;""),IF((D13-C13)&lt;=1,"Y","N"),"")</f>
        <v/>
      </c>
      <c r="F13" s="25"/>
      <c r="G13" s="24"/>
      <c r="H13" s="24"/>
      <c r="I13" s="25"/>
      <c r="J13" s="25"/>
    </row>
    <row r="14" customFormat="false" ht="15" hidden="false" customHeight="true" outlineLevel="0" collapsed="false">
      <c r="A14" s="25"/>
      <c r="B14" s="25"/>
      <c r="C14" s="24"/>
      <c r="D14" s="24"/>
      <c r="E14" s="33" t="str">
        <f aca="false">IF(AND(C14&lt;&gt;"",D14&lt;&gt;""),IF((D14-C14)&lt;=1,"Y","N"),"")</f>
        <v/>
      </c>
      <c r="F14" s="25"/>
      <c r="G14" s="24"/>
      <c r="H14" s="24"/>
      <c r="I14" s="25"/>
      <c r="J14" s="25"/>
    </row>
    <row r="15" customFormat="false" ht="15" hidden="false" customHeight="true" outlineLevel="0" collapsed="false">
      <c r="A15" s="25"/>
      <c r="B15" s="25"/>
      <c r="C15" s="24"/>
      <c r="D15" s="24"/>
      <c r="E15" s="33" t="str">
        <f aca="false">IF(AND(C15&lt;&gt;"",D15&lt;&gt;""),IF((D15-C15)&lt;=1,"Y","N"),"")</f>
        <v/>
      </c>
      <c r="F15" s="25"/>
      <c r="G15" s="24"/>
      <c r="H15" s="24"/>
      <c r="I15" s="25"/>
      <c r="J15" s="25"/>
    </row>
    <row r="16" customFormat="false" ht="15" hidden="false" customHeight="true" outlineLevel="0" collapsed="false">
      <c r="A16" s="25"/>
      <c r="B16" s="25"/>
      <c r="C16" s="24"/>
      <c r="D16" s="24"/>
      <c r="E16" s="33" t="str">
        <f aca="false">IF(AND(C16&lt;&gt;"",D16&lt;&gt;""),IF((D16-C16)&lt;=1,"Y","N"),"")</f>
        <v/>
      </c>
      <c r="F16" s="25"/>
      <c r="G16" s="24"/>
      <c r="H16" s="24"/>
      <c r="I16" s="25"/>
      <c r="J16" s="25"/>
    </row>
    <row r="17" customFormat="false" ht="15" hidden="false" customHeight="true" outlineLevel="0" collapsed="false">
      <c r="A17" s="25"/>
      <c r="B17" s="25"/>
      <c r="C17" s="24"/>
      <c r="D17" s="24"/>
      <c r="E17" s="33" t="str">
        <f aca="false">IF(AND(C17&lt;&gt;"",D17&lt;&gt;""),IF((D17-C17)&lt;=1,"Y","N"),"")</f>
        <v/>
      </c>
      <c r="F17" s="25"/>
      <c r="G17" s="24"/>
      <c r="H17" s="24"/>
      <c r="I17" s="25"/>
      <c r="J17" s="25"/>
    </row>
    <row r="18" customFormat="false" ht="15" hidden="false" customHeight="true" outlineLevel="0" collapsed="false">
      <c r="A18" s="25"/>
      <c r="B18" s="25"/>
      <c r="C18" s="24"/>
      <c r="D18" s="24"/>
      <c r="E18" s="33" t="str">
        <f aca="false">IF(AND(C18&lt;&gt;"",D18&lt;&gt;""),IF((D18-C18)&lt;=1,"Y","N"),"")</f>
        <v/>
      </c>
      <c r="F18" s="25"/>
      <c r="G18" s="24"/>
      <c r="H18" s="24"/>
      <c r="I18" s="25"/>
      <c r="J18" s="25"/>
    </row>
    <row r="19" customFormat="false" ht="15" hidden="false" customHeight="true" outlineLevel="0" collapsed="false">
      <c r="A19" s="25"/>
      <c r="B19" s="25"/>
      <c r="C19" s="24"/>
      <c r="D19" s="24"/>
      <c r="E19" s="33" t="str">
        <f aca="false">IF(AND(C19&lt;&gt;"",D19&lt;&gt;""),IF((D19-C19)&lt;=1,"Y","N"),"")</f>
        <v/>
      </c>
      <c r="F19" s="25"/>
      <c r="G19" s="24"/>
      <c r="H19" s="24"/>
      <c r="I19" s="25"/>
      <c r="J19" s="25"/>
    </row>
    <row r="20" customFormat="false" ht="15" hidden="false" customHeight="true" outlineLevel="0" collapsed="false">
      <c r="A20" s="25"/>
      <c r="B20" s="25"/>
      <c r="C20" s="24"/>
      <c r="D20" s="24"/>
      <c r="E20" s="33" t="str">
        <f aca="false">IF(AND(C20&lt;&gt;"",D20&lt;&gt;""),IF((D20-C20)&lt;=1,"Y","N"),"")</f>
        <v/>
      </c>
      <c r="F20" s="25"/>
      <c r="G20" s="24"/>
      <c r="H20" s="24"/>
      <c r="I20" s="25"/>
      <c r="J20" s="25"/>
    </row>
    <row r="21" customFormat="false" ht="15" hidden="false" customHeight="true" outlineLevel="0" collapsed="false">
      <c r="A21" s="25"/>
      <c r="B21" s="25"/>
      <c r="C21" s="24"/>
      <c r="D21" s="24"/>
      <c r="E21" s="33" t="str">
        <f aca="false">IF(AND(C21&lt;&gt;"",D21&lt;&gt;""),IF((D21-C21)&lt;=1,"Y","N"),"")</f>
        <v/>
      </c>
      <c r="F21" s="25"/>
      <c r="G21" s="24"/>
      <c r="H21" s="24"/>
      <c r="I21" s="25"/>
      <c r="J21" s="25"/>
    </row>
    <row r="22" customFormat="false" ht="15" hidden="false" customHeight="true" outlineLevel="0" collapsed="false">
      <c r="A22" s="25"/>
      <c r="B22" s="25"/>
      <c r="C22" s="24"/>
      <c r="D22" s="24"/>
      <c r="E22" s="33" t="str">
        <f aca="false">IF(AND(C22&lt;&gt;"",D22&lt;&gt;""),IF((D22-C22)&lt;=1,"Y","N"),"")</f>
        <v/>
      </c>
      <c r="F22" s="25"/>
      <c r="G22" s="24"/>
      <c r="H22" s="24"/>
      <c r="I22" s="25"/>
      <c r="J22" s="25"/>
    </row>
    <row r="23" customFormat="false" ht="15" hidden="false" customHeight="true" outlineLevel="0" collapsed="false">
      <c r="A23" s="25"/>
      <c r="B23" s="25"/>
      <c r="C23" s="24"/>
      <c r="D23" s="24"/>
      <c r="E23" s="33" t="str">
        <f aca="false">IF(AND(C23&lt;&gt;"",D23&lt;&gt;""),IF((D23-C23)&lt;=1,"Y","N"),"")</f>
        <v/>
      </c>
      <c r="F23" s="25"/>
      <c r="G23" s="24"/>
      <c r="H23" s="24"/>
      <c r="I23" s="25"/>
      <c r="J23" s="25"/>
    </row>
    <row r="24" customFormat="false" ht="15" hidden="false" customHeight="true" outlineLevel="0" collapsed="false">
      <c r="A24" s="25"/>
      <c r="B24" s="25"/>
      <c r="C24" s="24"/>
      <c r="D24" s="24"/>
      <c r="E24" s="33" t="str">
        <f aca="false">IF(AND(C24&lt;&gt;"",D24&lt;&gt;""),IF((D24-C24)&lt;=1,"Y","N"),"")</f>
        <v/>
      </c>
      <c r="F24" s="25"/>
      <c r="G24" s="24"/>
      <c r="H24" s="24"/>
      <c r="I24" s="25"/>
      <c r="J24" s="25"/>
    </row>
    <row r="25" customFormat="false" ht="15" hidden="false" customHeight="true" outlineLevel="0" collapsed="false">
      <c r="A25" s="25"/>
      <c r="B25" s="25"/>
      <c r="C25" s="24"/>
      <c r="D25" s="24"/>
      <c r="E25" s="33" t="str">
        <f aca="false">IF(AND(C25&lt;&gt;"",D25&lt;&gt;""),IF((D25-C25)&lt;=1,"Y","N"),"")</f>
        <v/>
      </c>
      <c r="F25" s="25"/>
      <c r="G25" s="24"/>
      <c r="H25" s="24"/>
      <c r="I25" s="25"/>
      <c r="J25" s="25"/>
    </row>
    <row r="26" customFormat="false" ht="15" hidden="false" customHeight="true" outlineLevel="0" collapsed="false">
      <c r="A26" s="25"/>
      <c r="B26" s="25"/>
      <c r="C26" s="24"/>
      <c r="D26" s="24"/>
      <c r="E26" s="33" t="str">
        <f aca="false">IF(AND(C26&lt;&gt;"",D26&lt;&gt;""),IF((D26-C26)&lt;=1,"Y","N"),"")</f>
        <v/>
      </c>
      <c r="F26" s="25"/>
      <c r="G26" s="24"/>
      <c r="H26" s="24"/>
      <c r="I26" s="25"/>
      <c r="J26" s="25"/>
    </row>
    <row r="27" customFormat="false" ht="15" hidden="false" customHeight="true" outlineLevel="0" collapsed="false">
      <c r="A27" s="25"/>
      <c r="B27" s="25"/>
      <c r="C27" s="24"/>
      <c r="D27" s="24"/>
      <c r="E27" s="33" t="str">
        <f aca="false">IF(AND(C27&lt;&gt;"",D27&lt;&gt;""),IF((D27-C27)&lt;=1,"Y","N"),"")</f>
        <v/>
      </c>
      <c r="F27" s="25"/>
      <c r="G27" s="24"/>
      <c r="H27" s="24"/>
      <c r="I27" s="25"/>
      <c r="J27" s="25"/>
    </row>
    <row r="28" customFormat="false" ht="15" hidden="false" customHeight="true" outlineLevel="0" collapsed="false">
      <c r="A28" s="25"/>
      <c r="B28" s="25"/>
      <c r="C28" s="24"/>
      <c r="D28" s="24"/>
      <c r="E28" s="33" t="str">
        <f aca="false">IF(AND(C28&lt;&gt;"",D28&lt;&gt;""),IF((D28-C28)&lt;=1,"Y","N"),"")</f>
        <v/>
      </c>
      <c r="F28" s="25"/>
      <c r="G28" s="24"/>
      <c r="H28" s="24"/>
      <c r="I28" s="25"/>
      <c r="J28" s="25"/>
    </row>
    <row r="29" customFormat="false" ht="15" hidden="false" customHeight="true" outlineLevel="0" collapsed="false">
      <c r="A29" s="25"/>
      <c r="B29" s="25"/>
      <c r="C29" s="24"/>
      <c r="D29" s="24"/>
      <c r="E29" s="33" t="str">
        <f aca="false">IF(AND(C29&lt;&gt;"",D29&lt;&gt;""),IF((D29-C29)&lt;=1,"Y","N"),"")</f>
        <v/>
      </c>
      <c r="F29" s="25"/>
      <c r="G29" s="24"/>
      <c r="H29" s="24"/>
      <c r="I29" s="25"/>
      <c r="J29" s="25"/>
    </row>
    <row r="30" customFormat="false" ht="15" hidden="false" customHeight="true" outlineLevel="0" collapsed="false">
      <c r="A30" s="25"/>
      <c r="B30" s="25"/>
      <c r="C30" s="24"/>
      <c r="D30" s="24"/>
      <c r="E30" s="33" t="str">
        <f aca="false">IF(AND(C30&lt;&gt;"",D30&lt;&gt;""),IF((D30-C30)&lt;=1,"Y","N"),"")</f>
        <v/>
      </c>
      <c r="F30" s="25"/>
      <c r="G30" s="24"/>
      <c r="H30" s="24"/>
      <c r="I30" s="25"/>
      <c r="J30" s="25"/>
    </row>
    <row r="31" customFormat="false" ht="15" hidden="false" customHeight="true" outlineLevel="0" collapsed="false">
      <c r="A31" s="25"/>
      <c r="B31" s="25"/>
      <c r="C31" s="24"/>
      <c r="D31" s="24"/>
      <c r="E31" s="33" t="str">
        <f aca="false">IF(AND(C31&lt;&gt;"",D31&lt;&gt;""),IF((D31-C31)&lt;=1,"Y","N"),"")</f>
        <v/>
      </c>
      <c r="F31" s="25"/>
      <c r="G31" s="24"/>
      <c r="H31" s="24"/>
      <c r="I31" s="25"/>
      <c r="J31" s="25"/>
    </row>
  </sheetData>
  <dataValidations count="1">
    <dataValidation allowBlank="true" errorStyle="stop" operator="between" showDropDown="false" showErrorMessage="false" showInputMessage="false" sqref="I3:I31" type="list">
      <formula1>"Pending,Offer,Rejected,No Response,Withdrawn"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8"/>
    <col collapsed="false" customWidth="true" hidden="false" outlineLevel="0" max="4" min="3" style="1" width="14"/>
    <col collapsed="false" customWidth="true" hidden="false" outlineLevel="0" max="5" min="5" style="1" width="26"/>
    <col collapsed="false" customWidth="true" hidden="false" outlineLevel="0" max="6" min="6" style="1" width="14"/>
    <col collapsed="false" customWidth="true" hidden="false" outlineLevel="0" max="8" min="7" style="1" width="12"/>
    <col collapsed="false" customWidth="true" hidden="false" outlineLevel="0" max="9" min="9" style="1" width="13"/>
    <col collapsed="false" customWidth="true" hidden="false" outlineLevel="0" max="10" min="10" style="1" width="26"/>
  </cols>
  <sheetData>
    <row r="1" customFormat="false" ht="37.5" hidden="false" customHeight="true" outlineLevel="0" collapsed="false">
      <c r="A1" s="11" t="s">
        <v>74</v>
      </c>
      <c r="B1" s="11" t="s">
        <v>75</v>
      </c>
      <c r="C1" s="11" t="s">
        <v>150</v>
      </c>
      <c r="D1" s="11" t="s">
        <v>151</v>
      </c>
      <c r="E1" s="11" t="s">
        <v>152</v>
      </c>
      <c r="F1" s="11" t="s">
        <v>153</v>
      </c>
      <c r="G1" s="11" t="s">
        <v>154</v>
      </c>
      <c r="H1" s="11" t="s">
        <v>155</v>
      </c>
      <c r="I1" s="11" t="s">
        <v>156</v>
      </c>
      <c r="J1" s="11" t="s">
        <v>84</v>
      </c>
    </row>
    <row r="2" customFormat="false" ht="15" hidden="false" customHeight="true" outlineLevel="0" collapsed="false">
      <c r="A2" s="23" t="s">
        <v>86</v>
      </c>
      <c r="B2" s="23" t="s">
        <v>87</v>
      </c>
      <c r="C2" s="34" t="n">
        <v>85000</v>
      </c>
      <c r="D2" s="34" t="n">
        <v>92000</v>
      </c>
      <c r="E2" s="23" t="s">
        <v>157</v>
      </c>
      <c r="F2" s="34" t="n">
        <v>90000</v>
      </c>
      <c r="G2" s="35" t="n">
        <f aca="false">IFERROR((F2-C2)/C2,"")</f>
        <v>0.0588235294117647</v>
      </c>
      <c r="H2" s="23" t="s">
        <v>89</v>
      </c>
      <c r="I2" s="23" t="s">
        <v>158</v>
      </c>
      <c r="J2" s="23" t="s">
        <v>93</v>
      </c>
    </row>
    <row r="3" customFormat="false" ht="15" hidden="false" customHeight="true" outlineLevel="0" collapsed="false">
      <c r="A3" s="25"/>
      <c r="B3" s="25"/>
      <c r="C3" s="36"/>
      <c r="D3" s="36"/>
      <c r="E3" s="25"/>
      <c r="F3" s="36"/>
      <c r="G3" s="37" t="str">
        <f aca="false">IFERROR((F3-C3)/C3,"")</f>
        <v/>
      </c>
      <c r="H3" s="25"/>
      <c r="I3" s="24"/>
      <c r="J3" s="25"/>
    </row>
    <row r="4" customFormat="false" ht="15" hidden="false" customHeight="true" outlineLevel="0" collapsed="false">
      <c r="A4" s="25"/>
      <c r="B4" s="25"/>
      <c r="C4" s="36"/>
      <c r="D4" s="36"/>
      <c r="E4" s="25"/>
      <c r="F4" s="36"/>
      <c r="G4" s="37" t="str">
        <f aca="false">IFERROR((F4-C4)/C4,"")</f>
        <v/>
      </c>
      <c r="H4" s="25"/>
      <c r="I4" s="24"/>
      <c r="J4" s="25"/>
    </row>
    <row r="5" customFormat="false" ht="15" hidden="false" customHeight="true" outlineLevel="0" collapsed="false">
      <c r="A5" s="25"/>
      <c r="B5" s="25"/>
      <c r="C5" s="36"/>
      <c r="D5" s="36"/>
      <c r="E5" s="25"/>
      <c r="F5" s="36"/>
      <c r="G5" s="37" t="str">
        <f aca="false">IFERROR((F5-C5)/C5,"")</f>
        <v/>
      </c>
      <c r="H5" s="25"/>
      <c r="I5" s="24"/>
      <c r="J5" s="25"/>
    </row>
    <row r="6" customFormat="false" ht="15" hidden="false" customHeight="true" outlineLevel="0" collapsed="false">
      <c r="A6" s="25"/>
      <c r="B6" s="25"/>
      <c r="C6" s="36"/>
      <c r="D6" s="36"/>
      <c r="E6" s="25"/>
      <c r="F6" s="36"/>
      <c r="G6" s="37" t="str">
        <f aca="false">IFERROR((F6-C6)/C6,"")</f>
        <v/>
      </c>
      <c r="H6" s="25"/>
      <c r="I6" s="24"/>
      <c r="J6" s="25"/>
    </row>
    <row r="7" customFormat="false" ht="15" hidden="false" customHeight="true" outlineLevel="0" collapsed="false">
      <c r="A7" s="25"/>
      <c r="B7" s="25"/>
      <c r="C7" s="36"/>
      <c r="D7" s="36"/>
      <c r="E7" s="25"/>
      <c r="F7" s="36"/>
      <c r="G7" s="37" t="str">
        <f aca="false">IFERROR((F7-C7)/C7,"")</f>
        <v/>
      </c>
      <c r="H7" s="25"/>
      <c r="I7" s="24"/>
      <c r="J7" s="25"/>
    </row>
    <row r="8" customFormat="false" ht="15" hidden="false" customHeight="true" outlineLevel="0" collapsed="false">
      <c r="A8" s="25"/>
      <c r="B8" s="25"/>
      <c r="C8" s="36"/>
      <c r="D8" s="36"/>
      <c r="E8" s="25"/>
      <c r="F8" s="36"/>
      <c r="G8" s="37" t="str">
        <f aca="false">IFERROR((F8-C8)/C8,"")</f>
        <v/>
      </c>
      <c r="H8" s="25"/>
      <c r="I8" s="24"/>
      <c r="J8" s="25"/>
    </row>
    <row r="9" customFormat="false" ht="15" hidden="false" customHeight="true" outlineLevel="0" collapsed="false">
      <c r="A9" s="25"/>
      <c r="B9" s="25"/>
      <c r="C9" s="36"/>
      <c r="D9" s="36"/>
      <c r="E9" s="25"/>
      <c r="F9" s="36"/>
      <c r="G9" s="37" t="str">
        <f aca="false">IFERROR((F9-C9)/C9,"")</f>
        <v/>
      </c>
      <c r="H9" s="25"/>
      <c r="I9" s="24"/>
      <c r="J9" s="25"/>
    </row>
    <row r="10" customFormat="false" ht="15" hidden="false" customHeight="true" outlineLevel="0" collapsed="false">
      <c r="A10" s="25"/>
      <c r="B10" s="25"/>
      <c r="C10" s="36"/>
      <c r="D10" s="36"/>
      <c r="E10" s="25"/>
      <c r="F10" s="36"/>
      <c r="G10" s="37" t="str">
        <f aca="false">IFERROR((F10-C10)/C10,"")</f>
        <v/>
      </c>
      <c r="H10" s="25"/>
      <c r="I10" s="24"/>
      <c r="J10" s="25"/>
    </row>
    <row r="11" customFormat="false" ht="15" hidden="false" customHeight="true" outlineLevel="0" collapsed="false">
      <c r="A11" s="25"/>
      <c r="B11" s="25"/>
      <c r="C11" s="36"/>
      <c r="D11" s="36"/>
      <c r="E11" s="25"/>
      <c r="F11" s="36"/>
      <c r="G11" s="37" t="str">
        <f aca="false">IFERROR((F11-C11)/C11,"")</f>
        <v/>
      </c>
      <c r="H11" s="25"/>
      <c r="I11" s="24"/>
      <c r="J11" s="25"/>
    </row>
    <row r="12" customFormat="false" ht="15" hidden="false" customHeight="true" outlineLevel="0" collapsed="false">
      <c r="A12" s="25"/>
      <c r="B12" s="25"/>
      <c r="C12" s="36"/>
      <c r="D12" s="36"/>
      <c r="E12" s="25"/>
      <c r="F12" s="36"/>
      <c r="G12" s="37" t="str">
        <f aca="false">IFERROR((F12-C12)/C12,"")</f>
        <v/>
      </c>
      <c r="H12" s="25"/>
      <c r="I12" s="24"/>
      <c r="J12" s="25"/>
    </row>
    <row r="13" customFormat="false" ht="15" hidden="false" customHeight="true" outlineLevel="0" collapsed="false">
      <c r="A13" s="25"/>
      <c r="B13" s="25"/>
      <c r="C13" s="36"/>
      <c r="D13" s="36"/>
      <c r="E13" s="25"/>
      <c r="F13" s="36"/>
      <c r="G13" s="37" t="str">
        <f aca="false">IFERROR((F13-C13)/C13,"")</f>
        <v/>
      </c>
      <c r="H13" s="25"/>
      <c r="I13" s="24"/>
      <c r="J13" s="25"/>
    </row>
    <row r="14" customFormat="false" ht="15" hidden="false" customHeight="true" outlineLevel="0" collapsed="false">
      <c r="A14" s="25"/>
      <c r="B14" s="25"/>
      <c r="C14" s="36"/>
      <c r="D14" s="36"/>
      <c r="E14" s="25"/>
      <c r="F14" s="36"/>
      <c r="G14" s="37" t="str">
        <f aca="false">IFERROR((F14-C14)/C14,"")</f>
        <v/>
      </c>
      <c r="H14" s="25"/>
      <c r="I14" s="24"/>
      <c r="J14" s="25"/>
    </row>
    <row r="15" customFormat="false" ht="15" hidden="false" customHeight="true" outlineLevel="0" collapsed="false">
      <c r="A15" s="25"/>
      <c r="B15" s="25"/>
      <c r="C15" s="36"/>
      <c r="D15" s="36"/>
      <c r="E15" s="25"/>
      <c r="F15" s="36"/>
      <c r="G15" s="37" t="str">
        <f aca="false">IFERROR((F15-C15)/C15,"")</f>
        <v/>
      </c>
      <c r="H15" s="25"/>
      <c r="I15" s="24"/>
      <c r="J15" s="25"/>
    </row>
    <row r="16" customFormat="false" ht="15" hidden="false" customHeight="true" outlineLevel="0" collapsed="false">
      <c r="A16" s="25"/>
      <c r="B16" s="25"/>
      <c r="C16" s="36"/>
      <c r="D16" s="36"/>
      <c r="E16" s="25"/>
      <c r="F16" s="36"/>
      <c r="G16" s="37" t="str">
        <f aca="false">IFERROR((F16-C16)/C16,"")</f>
        <v/>
      </c>
      <c r="H16" s="25"/>
      <c r="I16" s="24"/>
      <c r="J16" s="25"/>
    </row>
  </sheetData>
  <dataValidations count="1">
    <dataValidation allowBlank="true" errorStyle="stop" operator="between" showDropDown="false" showErrorMessage="false" showInputMessage="false" sqref="H3:H16" type="list">
      <formula1>"Y,N"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95"/>
  </cols>
  <sheetData>
    <row r="1" customFormat="false" ht="19.5" hidden="false" customHeight="true" outlineLevel="0" collapsed="false">
      <c r="A1" s="2" t="s">
        <v>159</v>
      </c>
      <c r="B1" s="2"/>
    </row>
    <row r="3" customFormat="false" ht="33.75" hidden="false" customHeight="true" outlineLevel="0" collapsed="false">
      <c r="A3" s="13" t="s">
        <v>160</v>
      </c>
      <c r="B3" s="14" t="s">
        <v>161</v>
      </c>
    </row>
    <row r="4" customFormat="false" ht="33.75" hidden="false" customHeight="true" outlineLevel="0" collapsed="false">
      <c r="A4" s="13" t="s">
        <v>162</v>
      </c>
      <c r="B4" s="14" t="s">
        <v>163</v>
      </c>
    </row>
    <row r="5" customFormat="false" ht="33.75" hidden="false" customHeight="true" outlineLevel="0" collapsed="false">
      <c r="A5" s="13" t="s">
        <v>164</v>
      </c>
      <c r="B5" s="14" t="s">
        <v>165</v>
      </c>
    </row>
    <row r="6" customFormat="false" ht="33.75" hidden="false" customHeight="true" outlineLevel="0" collapsed="false">
      <c r="A6" s="13" t="s">
        <v>166</v>
      </c>
      <c r="B6" s="14" t="s">
        <v>167</v>
      </c>
    </row>
    <row r="7" customFormat="false" ht="33.75" hidden="false" customHeight="true" outlineLevel="0" collapsed="false">
      <c r="A7" s="13" t="s">
        <v>168</v>
      </c>
      <c r="B7" s="14" t="s">
        <v>169</v>
      </c>
    </row>
    <row r="8" customFormat="false" ht="33.75" hidden="false" customHeight="true" outlineLevel="0" collapsed="false">
      <c r="A8" s="13" t="s">
        <v>170</v>
      </c>
      <c r="B8" s="14" t="s">
        <v>171</v>
      </c>
    </row>
    <row r="9" customFormat="false" ht="33.75" hidden="false" customHeight="true" outlineLevel="0" collapsed="false">
      <c r="A9" s="13" t="s">
        <v>172</v>
      </c>
      <c r="B9" s="14" t="s">
        <v>173</v>
      </c>
    </row>
    <row r="10" customFormat="false" ht="33.75" hidden="false" customHeight="true" outlineLevel="0" collapsed="false">
      <c r="A10" s="13" t="s">
        <v>174</v>
      </c>
      <c r="B10" s="14" t="s">
        <v>175</v>
      </c>
    </row>
    <row r="11" customFormat="false" ht="33.75" hidden="false" customHeight="true" outlineLevel="0" collapsed="false">
      <c r="A11" s="13" t="s">
        <v>176</v>
      </c>
      <c r="B11" s="14" t="s">
        <v>177</v>
      </c>
    </row>
    <row r="12" customFormat="false" ht="33.75" hidden="false" customHeight="true" outlineLevel="0" collapsed="false">
      <c r="A12" s="13" t="s">
        <v>178</v>
      </c>
      <c r="B12" s="14" t="s">
        <v>179</v>
      </c>
    </row>
    <row r="13" customFormat="false" ht="33.75" hidden="false" customHeight="true" outlineLevel="0" collapsed="false">
      <c r="A13" s="13" t="s">
        <v>180</v>
      </c>
      <c r="B13" s="14" t="s">
        <v>181</v>
      </c>
    </row>
    <row r="14" customFormat="false" ht="33.75" hidden="false" customHeight="true" outlineLevel="0" collapsed="false">
      <c r="A14" s="13" t="s">
        <v>182</v>
      </c>
      <c r="B14" s="14" t="s">
        <v>183</v>
      </c>
    </row>
    <row r="15" customFormat="false" ht="33.75" hidden="false" customHeight="true" outlineLevel="0" collapsed="false">
      <c r="A15" s="13" t="s">
        <v>184</v>
      </c>
      <c r="B15" s="14" t="s">
        <v>185</v>
      </c>
    </row>
    <row r="16" customFormat="false" ht="33.75" hidden="false" customHeight="true" outlineLevel="0" collapsed="false">
      <c r="A16" s="13" t="s">
        <v>31</v>
      </c>
      <c r="B16" s="14" t="s">
        <v>186</v>
      </c>
    </row>
    <row r="17" customFormat="false" ht="33.75" hidden="false" customHeight="true" outlineLevel="0" collapsed="false">
      <c r="A17" s="13" t="s">
        <v>187</v>
      </c>
      <c r="B17" s="14" t="s">
        <v>188</v>
      </c>
    </row>
    <row r="18" customFormat="false" ht="33.75" hidden="false" customHeight="true" outlineLevel="0" collapsed="false">
      <c r="A18" s="13" t="s">
        <v>189</v>
      </c>
      <c r="B18" s="14" t="s">
        <v>190</v>
      </c>
    </row>
    <row r="19" customFormat="false" ht="33.75" hidden="false" customHeight="true" outlineLevel="0" collapsed="false">
      <c r="A19" s="13" t="s">
        <v>191</v>
      </c>
      <c r="B19" s="14" t="s">
        <v>192</v>
      </c>
    </row>
    <row r="20" customFormat="false" ht="33.75" hidden="false" customHeight="true" outlineLevel="0" collapsed="false">
      <c r="A20" s="13" t="s">
        <v>193</v>
      </c>
      <c r="B20" s="14" t="s">
        <v>194</v>
      </c>
    </row>
    <row r="21" customFormat="false" ht="33.75" hidden="false" customHeight="true" outlineLevel="0" collapsed="false">
      <c r="A21" s="13" t="s">
        <v>195</v>
      </c>
      <c r="B21" s="14" t="s">
        <v>196</v>
      </c>
    </row>
    <row r="22" customFormat="false" ht="33.75" hidden="false" customHeight="true" outlineLevel="0" collapsed="false">
      <c r="A22" s="13" t="s">
        <v>197</v>
      </c>
      <c r="B22" s="14" t="s">
        <v>198</v>
      </c>
    </row>
    <row r="23" customFormat="false" ht="33.75" hidden="false" customHeight="true" outlineLevel="0" collapsed="false">
      <c r="A23" s="13" t="s">
        <v>199</v>
      </c>
      <c r="B23" s="14" t="s">
        <v>200</v>
      </c>
    </row>
    <row r="24" customFormat="false" ht="33.75" hidden="false" customHeight="true" outlineLevel="0" collapsed="false">
      <c r="A24" s="13" t="s">
        <v>201</v>
      </c>
      <c r="B24" s="14" t="s">
        <v>202</v>
      </c>
    </row>
    <row r="25" customFormat="false" ht="33.75" hidden="false" customHeight="true" outlineLevel="0" collapsed="false">
      <c r="A25" s="13" t="s">
        <v>203</v>
      </c>
      <c r="B25" s="14" t="s">
        <v>204</v>
      </c>
    </row>
    <row r="26" customFormat="false" ht="33.75" hidden="false" customHeight="true" outlineLevel="0" collapsed="false">
      <c r="A26" s="13" t="s">
        <v>205</v>
      </c>
      <c r="B26" s="14" t="s">
        <v>206</v>
      </c>
    </row>
    <row r="27" customFormat="false" ht="33.75" hidden="false" customHeight="true" outlineLevel="0" collapsed="false">
      <c r="A27" s="13" t="s">
        <v>207</v>
      </c>
      <c r="B27" s="14" t="s">
        <v>208</v>
      </c>
    </row>
    <row r="28" customFormat="false" ht="33.75" hidden="false" customHeight="true" outlineLevel="0" collapsed="false">
      <c r="A28" s="13" t="s">
        <v>209</v>
      </c>
      <c r="B28" s="14" t="s">
        <v>210</v>
      </c>
    </row>
    <row r="29" customFormat="false" ht="33.75" hidden="false" customHeight="true" outlineLevel="0" collapsed="false">
      <c r="A29" s="13" t="s">
        <v>211</v>
      </c>
      <c r="B29" s="14" t="s">
        <v>212</v>
      </c>
    </row>
    <row r="30" customFormat="false" ht="33.75" hidden="false" customHeight="true" outlineLevel="0" collapsed="false">
      <c r="A30" s="13" t="s">
        <v>213</v>
      </c>
      <c r="B30" s="14" t="s">
        <v>214</v>
      </c>
    </row>
    <row r="31" customFormat="false" ht="33.75" hidden="false" customHeight="true" outlineLevel="0" collapsed="false">
      <c r="A31" s="13" t="s">
        <v>215</v>
      </c>
      <c r="B31" s="14" t="s">
        <v>216</v>
      </c>
    </row>
    <row r="32" customFormat="false" ht="33.75" hidden="false" customHeight="true" outlineLevel="0" collapsed="false">
      <c r="A32" s="13" t="s">
        <v>217</v>
      </c>
      <c r="B32" s="14" t="s">
        <v>218</v>
      </c>
    </row>
    <row r="33" customFormat="false" ht="33.75" hidden="false" customHeight="true" outlineLevel="0" collapsed="false">
      <c r="A33" s="13" t="s">
        <v>219</v>
      </c>
      <c r="B33" s="14" t="s">
        <v>220</v>
      </c>
    </row>
    <row r="34" customFormat="false" ht="33.75" hidden="false" customHeight="true" outlineLevel="0" collapsed="false">
      <c r="A34" s="13" t="s">
        <v>221</v>
      </c>
      <c r="B34" s="14" t="s">
        <v>222</v>
      </c>
    </row>
    <row r="35" customFormat="false" ht="33.75" hidden="false" customHeight="true" outlineLevel="0" collapsed="false">
      <c r="A35" s="13" t="s">
        <v>223</v>
      </c>
      <c r="B35" s="14" t="s">
        <v>224</v>
      </c>
    </row>
    <row r="36" customFormat="false" ht="33.75" hidden="false" customHeight="true" outlineLevel="0" collapsed="false">
      <c r="A36" s="13" t="s">
        <v>225</v>
      </c>
      <c r="B36" s="14" t="s">
        <v>226</v>
      </c>
    </row>
    <row r="37" customFormat="false" ht="33.75" hidden="false" customHeight="true" outlineLevel="0" collapsed="false">
      <c r="A37" s="13" t="s">
        <v>227</v>
      </c>
      <c r="B37" s="14" t="s">
        <v>228</v>
      </c>
    </row>
    <row r="38" customFormat="false" ht="33.75" hidden="false" customHeight="true" outlineLevel="0" collapsed="false">
      <c r="A38" s="13" t="s">
        <v>229</v>
      </c>
      <c r="B38" s="14" t="s">
        <v>230</v>
      </c>
    </row>
    <row r="39" customFormat="false" ht="33.75" hidden="false" customHeight="true" outlineLevel="0" collapsed="false">
      <c r="A39" s="13" t="s">
        <v>231</v>
      </c>
      <c r="B39" s="14" t="s">
        <v>232</v>
      </c>
    </row>
    <row r="41" customFormat="false" ht="23.25" hidden="false" customHeight="true" outlineLevel="0" collapsed="false">
      <c r="A41" s="21" t="s">
        <v>233</v>
      </c>
      <c r="B41" s="38" t="s">
        <v>234</v>
      </c>
    </row>
  </sheetData>
  <mergeCells count="1">
    <mergeCell ref="A1:B1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2026-08-12T16:09:04Z</dcterms:created>
  <dc:creator>openpyxl</dc:creator>
  <dc:description/>
  <dc:language>en-US</dc:language>
  <cp:lastModifiedBy/>
  <dcterms:modified xsi:type="dcterms:W3CDTF">2026-08-13T16:06:54Z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